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19440" windowHeight="11160"/>
  </bookViews>
  <sheets>
    <sheet name="Cerere de Finantare" sheetId="1" r:id="rId1"/>
    <sheet name="Anexa 1" sheetId="6" r:id="rId2"/>
    <sheet name="Anexa 2" sheetId="5" r:id="rId3"/>
    <sheet name="Anexa 3" sheetId="7" r:id="rId4"/>
  </sheets>
  <definedNames>
    <definedName name="_xlnm.Print_Area" localSheetId="0">'Cerere de Finantare'!$A$1:$BM$914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336" i="1" l="1"/>
  <c r="AJ314" i="1"/>
  <c r="AQ111" i="7" l="1"/>
  <c r="AQ698" i="1"/>
  <c r="AZ83" i="5" l="1"/>
  <c r="AQ83" i="5"/>
  <c r="AZ655" i="1"/>
  <c r="AZ596" i="1"/>
  <c r="AQ596" i="1"/>
  <c r="AS440" i="1" l="1"/>
  <c r="AJ440" i="1"/>
  <c r="AZ698" i="1"/>
  <c r="AZ695" i="1"/>
  <c r="AQ695" i="1"/>
  <c r="AZ688" i="1"/>
  <c r="AQ688" i="1"/>
  <c r="AZ605" i="1"/>
  <c r="AQ605" i="1"/>
  <c r="AZ599" i="1"/>
  <c r="AQ599" i="1"/>
  <c r="AZ536" i="1"/>
  <c r="AZ535" i="1" s="1"/>
  <c r="AQ536" i="1"/>
  <c r="AQ535" i="1" s="1"/>
  <c r="AZ532" i="1"/>
  <c r="AQ532" i="1"/>
  <c r="AZ527" i="1"/>
  <c r="AZ520" i="1"/>
  <c r="AQ520" i="1"/>
  <c r="AZ508" i="1"/>
  <c r="AQ508" i="1"/>
  <c r="AZ504" i="1"/>
  <c r="AQ504" i="1"/>
  <c r="AZ111" i="7"/>
  <c r="AZ108" i="7"/>
  <c r="AQ108" i="7"/>
  <c r="AQ119" i="7" s="1"/>
  <c r="AZ101" i="7"/>
  <c r="AQ101" i="7"/>
  <c r="AQ103" i="7" s="1"/>
  <c r="AZ92" i="5"/>
  <c r="AQ92" i="5"/>
  <c r="AZ86" i="5"/>
  <c r="AQ86" i="5"/>
  <c r="AQ93" i="5" s="1"/>
  <c r="AZ128" i="6"/>
  <c r="AZ127" i="6" s="1"/>
  <c r="AQ128" i="6"/>
  <c r="AQ127" i="6" s="1"/>
  <c r="AZ124" i="6"/>
  <c r="AQ124" i="6"/>
  <c r="AZ119" i="6"/>
  <c r="AZ112" i="6"/>
  <c r="AQ112" i="6"/>
  <c r="AZ100" i="6"/>
  <c r="AQ100" i="6"/>
  <c r="AZ96" i="6"/>
  <c r="AQ96" i="6"/>
  <c r="AQ690" i="1" l="1"/>
  <c r="AQ132" i="6"/>
  <c r="AZ119" i="7"/>
  <c r="AQ121" i="7" s="1"/>
  <c r="AZ132" i="6"/>
  <c r="AZ93" i="5"/>
  <c r="AQ95" i="5" s="1"/>
  <c r="AZ706" i="1"/>
  <c r="AQ706" i="1"/>
  <c r="AQ540" i="1"/>
  <c r="AQ606" i="1"/>
  <c r="AZ540" i="1"/>
  <c r="AZ606" i="1"/>
  <c r="AQ565" i="1"/>
  <c r="AZ565" i="1"/>
  <c r="AQ568" i="1"/>
  <c r="AZ568" i="1"/>
  <c r="AQ573" i="1"/>
  <c r="AZ573" i="1"/>
  <c r="AQ11" i="6"/>
  <c r="AZ11" i="6"/>
  <c r="AQ23" i="6"/>
  <c r="AQ22" i="6" s="1"/>
  <c r="AZ23" i="6"/>
  <c r="AZ22" i="6" s="1"/>
  <c r="AQ34" i="6"/>
  <c r="AZ34" i="6"/>
  <c r="AQ37" i="6"/>
  <c r="AZ37" i="6"/>
  <c r="AS423" i="1"/>
  <c r="AJ423" i="1"/>
  <c r="AS415" i="1"/>
  <c r="AJ415" i="1"/>
  <c r="AS404" i="1"/>
  <c r="AJ404" i="1"/>
  <c r="AJ399" i="1"/>
  <c r="AJ398" i="1" s="1"/>
  <c r="AS399" i="1"/>
  <c r="AS398" i="1" s="1"/>
  <c r="AS395" i="1"/>
  <c r="AJ395" i="1"/>
  <c r="AS387" i="1"/>
  <c r="AJ387" i="1"/>
  <c r="AS373" i="1"/>
  <c r="AJ373" i="1"/>
  <c r="BA420" i="1"/>
  <c r="BA419" i="1"/>
  <c r="BA418" i="1"/>
  <c r="BA417" i="1"/>
  <c r="BA416" i="1"/>
  <c r="AS380" i="1"/>
  <c r="AJ380" i="1"/>
  <c r="BA401" i="1"/>
  <c r="BA400" i="1"/>
  <c r="BA402" i="1"/>
  <c r="BA397" i="1"/>
  <c r="BA396" i="1"/>
  <c r="BA393" i="1"/>
  <c r="BA392" i="1"/>
  <c r="BA391" i="1"/>
  <c r="BA390" i="1"/>
  <c r="BA389" i="1"/>
  <c r="BA388" i="1"/>
  <c r="BA382" i="1"/>
  <c r="BA383" i="1"/>
  <c r="BA381" i="1"/>
  <c r="BA377" i="1"/>
  <c r="AJ447" i="1"/>
  <c r="AS447" i="1" s="1"/>
  <c r="AI447" i="1"/>
  <c r="BA443" i="1"/>
  <c r="BA442" i="1"/>
  <c r="BA441" i="1"/>
  <c r="AS444" i="1"/>
  <c r="AJ444" i="1"/>
  <c r="BA439" i="1"/>
  <c r="BA430" i="1"/>
  <c r="BA428" i="1"/>
  <c r="BA425" i="1"/>
  <c r="BA424" i="1"/>
  <c r="BA421" i="1"/>
  <c r="BA422" i="1"/>
  <c r="BA414" i="1"/>
  <c r="BA413" i="1"/>
  <c r="AS412" i="1"/>
  <c r="AJ412" i="1"/>
  <c r="BA410" i="1"/>
  <c r="BA409" i="1"/>
  <c r="BA408" i="1"/>
  <c r="BA407" i="1"/>
  <c r="BA406" i="1"/>
  <c r="BA405" i="1"/>
  <c r="BA394" i="1"/>
  <c r="BA386" i="1"/>
  <c r="BA385" i="1"/>
  <c r="BA384" i="1"/>
  <c r="BA378" i="1"/>
  <c r="BA376" i="1"/>
  <c r="BA375" i="1"/>
  <c r="BA374" i="1"/>
  <c r="AQ460" i="1"/>
  <c r="AZ460" i="1"/>
  <c r="AQ472" i="1"/>
  <c r="AQ471" i="1" s="1"/>
  <c r="AZ472" i="1"/>
  <c r="AZ471" i="1" s="1"/>
  <c r="AQ483" i="1"/>
  <c r="AZ483" i="1"/>
  <c r="AQ486" i="1"/>
  <c r="AZ486" i="1"/>
  <c r="AQ134" i="6" l="1"/>
  <c r="AQ708" i="1"/>
  <c r="AS379" i="1"/>
  <c r="AQ608" i="1"/>
  <c r="AQ542" i="1"/>
  <c r="AZ40" i="6"/>
  <c r="AQ40" i="6"/>
  <c r="AQ574" i="1"/>
  <c r="AZ574" i="1"/>
  <c r="AS411" i="1"/>
  <c r="AJ411" i="1"/>
  <c r="AJ379" i="1"/>
  <c r="BA373" i="1"/>
  <c r="BA412" i="1"/>
  <c r="BA404" i="1"/>
  <c r="BA387" i="1"/>
  <c r="BA399" i="1"/>
  <c r="BA415" i="1"/>
  <c r="BA398" i="1"/>
  <c r="BA395" i="1"/>
  <c r="BA380" i="1"/>
  <c r="BA423" i="1"/>
  <c r="AI445" i="1"/>
  <c r="AJ445" i="1" s="1"/>
  <c r="BA444" i="1"/>
  <c r="AH445" i="1"/>
  <c r="AG403" i="1"/>
  <c r="BA440" i="1"/>
  <c r="AZ489" i="1"/>
  <c r="AQ489" i="1"/>
  <c r="AJ331"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53" i="1"/>
  <c r="AS353" i="1"/>
  <c r="AS357" i="1" s="1"/>
  <c r="AS336" i="1"/>
  <c r="AS331" i="1"/>
  <c r="AS330" i="1" s="1"/>
  <c r="AS323" i="1"/>
  <c r="AS322" i="1" s="1"/>
  <c r="AJ323" i="1"/>
  <c r="AJ322" i="1" s="1"/>
  <c r="AS314" i="1"/>
  <c r="BA354" i="1"/>
  <c r="BA355" i="1"/>
  <c r="BA356" i="1"/>
  <c r="BA343" i="1"/>
  <c r="BA341" i="1"/>
  <c r="BA324" i="1"/>
  <c r="BA325" i="1"/>
  <c r="BA326" i="1"/>
  <c r="BA327" i="1"/>
  <c r="BA328" i="1"/>
  <c r="BA329" i="1"/>
  <c r="BA332" i="1"/>
  <c r="BA333" i="1"/>
  <c r="BA334" i="1"/>
  <c r="BA335" i="1"/>
  <c r="BA337" i="1"/>
  <c r="BA338" i="1"/>
  <c r="BA310" i="1"/>
  <c r="BA311" i="1"/>
  <c r="BA312" i="1"/>
  <c r="BA313" i="1"/>
  <c r="BA315" i="1"/>
  <c r="BA316" i="1"/>
  <c r="BA317" i="1"/>
  <c r="BA318" i="1"/>
  <c r="BA319" i="1"/>
  <c r="BA320" i="1"/>
  <c r="AS309" i="1"/>
  <c r="AJ309" i="1"/>
  <c r="AZ645" i="1"/>
  <c r="AQ645" i="1"/>
  <c r="AQ655" i="1"/>
  <c r="AZ652" i="1"/>
  <c r="AQ652" i="1"/>
  <c r="AJ426" i="1" l="1"/>
  <c r="AF427" i="1" s="1"/>
  <c r="AS426" i="1"/>
  <c r="AZ37" i="7"/>
  <c r="AQ42" i="6"/>
  <c r="BA411" i="1"/>
  <c r="AQ576" i="1"/>
  <c r="BA379" i="1"/>
  <c r="AQ491" i="1"/>
  <c r="AI403" i="1"/>
  <c r="AH403" i="1" s="1"/>
  <c r="AJ403" i="1" s="1"/>
  <c r="AQ62" i="5"/>
  <c r="AZ62" i="5"/>
  <c r="AQ647" i="1"/>
  <c r="AZ663" i="1"/>
  <c r="BA336" i="1"/>
  <c r="BA309" i="1"/>
  <c r="AS339" i="1"/>
  <c r="AS342" i="1" s="1"/>
  <c r="AG321" i="1"/>
  <c r="AI321" i="1" s="1"/>
  <c r="AH321" i="1" s="1"/>
  <c r="AJ321" i="1" s="1"/>
  <c r="BA323" i="1"/>
  <c r="BA314" i="1"/>
  <c r="AZ83" i="6"/>
  <c r="AQ62" i="7"/>
  <c r="AZ78" i="7"/>
  <c r="AQ78" i="7"/>
  <c r="AQ37" i="7"/>
  <c r="AQ39" i="7" s="1"/>
  <c r="AQ21" i="7"/>
  <c r="AQ29" i="5"/>
  <c r="AZ29" i="5"/>
  <c r="AQ83" i="6"/>
  <c r="AQ85" i="6" s="1"/>
  <c r="BA353" i="1"/>
  <c r="BA322" i="1"/>
  <c r="AQ663" i="1"/>
  <c r="AQ80" i="7" l="1"/>
  <c r="AQ64" i="5"/>
  <c r="AI427" i="1"/>
  <c r="AJ427" i="1" s="1"/>
  <c r="AJ429" i="1"/>
  <c r="AS435" i="1" s="1"/>
  <c r="AJ435" i="1" s="1"/>
  <c r="AQ665" i="1"/>
  <c r="AS429" i="1"/>
  <c r="BA426" i="1"/>
  <c r="AQ31" i="5"/>
  <c r="AS349" i="1"/>
  <c r="AJ349" i="1" s="1"/>
  <c r="AS344" i="1"/>
  <c r="BA331" i="1"/>
  <c r="AJ330" i="1"/>
  <c r="AS436" i="1" l="1"/>
  <c r="AJ436" i="1" s="1"/>
  <c r="BA429" i="1"/>
  <c r="AJ432" i="1" s="1"/>
  <c r="AS434" i="1" s="1"/>
  <c r="AJ434" i="1" s="1"/>
  <c r="BA330" i="1"/>
  <c r="AJ339" i="1"/>
  <c r="AF340" i="1" s="1"/>
  <c r="AI340" i="1" s="1"/>
  <c r="AJ340" i="1" s="1"/>
  <c r="BA339" i="1" l="1"/>
  <c r="AJ342" i="1"/>
  <c r="AJ344" i="1" s="1"/>
  <c r="BA344" i="1" s="1"/>
  <c r="AS348" i="1" l="1"/>
  <c r="BA342" i="1"/>
  <c r="AJ345" i="1" s="1"/>
  <c r="AS347" i="1" s="1"/>
  <c r="AJ347" i="1" s="1"/>
  <c r="AJ348" i="1" l="1"/>
  <c r="AI360" i="1" l="1"/>
  <c r="AJ360" i="1" s="1"/>
  <c r="AS360" i="1" s="1"/>
  <c r="BA352" i="1"/>
  <c r="AJ357" i="1"/>
  <c r="BA357" i="1" l="1"/>
  <c r="AI358" i="1"/>
  <c r="AJ358" i="1" s="1"/>
  <c r="AH358" i="1"/>
</calcChain>
</file>

<file path=xl/sharedStrings.xml><?xml version="1.0" encoding="utf-8"?>
<sst xmlns="http://schemas.openxmlformats.org/spreadsheetml/2006/main" count="1206" uniqueCount="624">
  <si>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</si>
  <si>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</si>
  <si>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</si>
  <si>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</si>
  <si>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</si>
  <si>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</si>
  <si>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</si>
  <si>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</si>
  <si>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</si>
  <si>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</si>
  <si>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</si>
  <si>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</si>
  <si>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</si>
  <si>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</si>
  <si>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</si>
  <si>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</si>
  <si>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</si>
  <si>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</si>
  <si>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</si>
  <si>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</si>
  <si>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</si>
  <si>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</si>
  <si>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</si>
  <si>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</si>
  <si>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</si>
  <si>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</si>
  <si>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</si>
  <si>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</si>
  <si>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</si>
  <si>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</si>
  <si>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</si>
  <si>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</si>
  <si>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</si>
  <si>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</si>
  <si>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</si>
  <si>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</si>
  <si>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</si>
  <si>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</si>
  <si>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</si>
  <si>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</si>
  <si>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</si>
  <si>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</si>
  <si>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</si>
  <si>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</si>
  <si>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</si>
  <si>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</si>
  <si>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</si>
  <si>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</si>
  <si>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</si>
  <si>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</si>
  <si>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</si>
  <si>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</si>
  <si>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</si>
  <si>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</si>
  <si>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</si>
  <si>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</si>
  <si>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</si>
  <si>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</si>
  <si>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</si>
  <si>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</si>
  <si>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</si>
  <si>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</si>
  <si>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</si>
  <si>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</si>
  <si>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</si>
  <si>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</si>
  <si>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</si>
  <si>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</si>
  <si>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</si>
  <si>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</si>
  <si>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</si>
  <si>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</si>
  <si>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</si>
  <si>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</si>
  <si>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</si>
  <si>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</si>
  <si>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</si>
  <si>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</si>
  <si>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</si>
  <si>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</si>
  <si>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</si>
  <si>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</si>
  <si>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</si>
  <si>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</si>
  <si>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</si>
  <si>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</si>
  <si>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</si>
  <si>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</si>
  <si>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</si>
  <si>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</si>
  <si>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</si>
  <si>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</si>
  <si>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</si>
  <si>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</si>
  <si>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</si>
  <si>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</si>
  <si>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</si>
  <si>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</si>
  <si>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</si>
  <si>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</si>
  <si>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</si>
  <si>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</si>
  <si>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</si>
  <si>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</si>
  <si>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</si>
  <si>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</si>
  <si>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</si>
  <si>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</si>
  <si>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</si>
  <si>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</si>
  <si>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</si>
  <si>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</si>
  <si>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</si>
  <si>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</si>
  <si>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</si>
  <si>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</si>
  <si>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</si>
  <si>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</si>
  <si>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</si>
  <si>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</si>
  <si>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</si>
  <si>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</si>
  <si>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</si>
  <si>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</si>
  <si>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</si>
  <si>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</si>
  <si>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</si>
  <si>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</si>
  <si>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</si>
  <si>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</si>
  <si>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</si>
  <si>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</si>
  <si>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</si>
  <si>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</si>
  <si>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</si>
  <si>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</si>
  <si>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</si>
  <si>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</si>
  <si>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</si>
  <si>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</si>
  <si>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</si>
  <si>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</si>
  <si>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</si>
  <si>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</si>
  <si>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</si>
  <si>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</si>
  <si>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</si>
  <si>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</si>
  <si>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</si>
  <si>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</si>
  <si>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</si>
  <si>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</si>
  <si>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</si>
  <si>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</si>
  <si>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</si>
  <si>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</si>
  <si>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</si>
  <si>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</si>
  <si>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</si>
  <si>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</si>
  <si>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</si>
  <si>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</si>
  <si>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</si>
  <si>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</si>
  <si>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</si>
  <si>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</si>
  <si>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</si>
  <si>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</si>
  <si>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</si>
  <si>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</si>
  <si>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</si>
  <si>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</si>
  <si>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</si>
  <si>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</si>
  <si>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</si>
  <si>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</si>
  <si>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</si>
  <si>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</si>
  <si>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</si>
  <si>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</si>
  <si>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</si>
  <si>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</si>
  <si>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</si>
  <si>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</si>
  <si>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</si>
  <si>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</si>
  <si>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</si>
  <si>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</si>
  <si>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</si>
  <si>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</si>
  <si>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</si>
  <si>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</si>
  <si>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</si>
  <si>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</si>
  <si>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</si>
  <si>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</si>
  <si>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</si>
  <si>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</si>
  <si>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</si>
  <si>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</si>
  <si>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</si>
  <si>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</si>
  <si>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</si>
  <si>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</si>
  <si>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</si>
  <si>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</si>
  <si>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</si>
  <si>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</si>
  <si>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</si>
  <si>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</si>
  <si>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</si>
  <si>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</si>
  <si>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</si>
  <si>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</si>
  <si>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</si>
  <si>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</si>
  <si>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</si>
  <si>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</si>
  <si>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</si>
  <si>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</si>
  <si>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</si>
  <si>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</si>
  <si>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</si>
  <si>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</si>
  <si>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</si>
  <si>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</si>
  <si>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</si>
  <si>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</si>
  <si>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</si>
  <si>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</si>
  <si>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</si>
  <si>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</si>
  <si>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</si>
  <si>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</si>
  <si>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</si>
  <si>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</si>
  <si>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</si>
  <si>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</si>
  <si>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</si>
  <si>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</si>
  <si>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</si>
  <si>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</si>
  <si>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</si>
  <si>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</si>
  <si>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</si>
  <si>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</si>
  <si>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</si>
  <si>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</si>
  <si>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</si>
  <si>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</si>
  <si>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</si>
  <si>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</si>
  <si>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</si>
  <si>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</si>
  <si>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</si>
  <si>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</si>
  <si>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</si>
  <si>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</si>
  <si>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</si>
  <si>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</si>
  <si>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</si>
  <si>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</si>
  <si>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</si>
  <si>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</si>
  <si>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</si>
  <si>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</si>
  <si>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</si>
  <si>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</si>
  <si>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</si>
  <si>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</si>
  <si>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</si>
  <si>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</si>
  <si>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</si>
  <si>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</si>
  <si>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</si>
  <si>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</si>
  <si>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</si>
  <si>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</si>
  <si>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</si>
  <si>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</si>
  <si>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</si>
  <si>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</si>
  <si>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</si>
  <si>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</si>
  <si>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</si>
  <si>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</si>
  <si>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</si>
  <si>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</si>
  <si>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</si>
  <si>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</si>
  <si>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</si>
  <si>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</si>
  <si>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</si>
  <si>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</si>
  <si>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</si>
  <si>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</si>
  <si>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</si>
  <si>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</si>
  <si>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</si>
  <si>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</si>
  <si>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</si>
  <si>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</si>
  <si>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</si>
  <si>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</si>
  <si>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</si>
  <si>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</si>
  <si>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</si>
  <si>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</si>
  <si>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</si>
  <si>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</si>
  <si>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</si>
  <si>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7.2.1 </t>
    </r>
    <r>
      <rPr>
        <sz val="7.5"/>
        <color rgb="FF008080"/>
        <rFont val="Calibri"/>
        <family val="2"/>
        <scheme val="minor"/>
      </rPr>
      <t>Actul de înfiinţare şi statutul ADI/ONG</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</si>
  <si>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</si>
  <si>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</si>
  <si>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</si>
  <si>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</si>
  <si>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</si>
  <si>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</si>
  <si>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</si>
  <si>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</si>
  <si>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</si>
  <si>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</si>
  <si>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</si>
  <si>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</si>
  <si>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</si>
  <si>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</si>
  <si>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</si>
  <si>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</si>
  <si>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</si>
  <si>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</si>
  <si>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</si>
  <si>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</si>
  <si>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</si>
  <si>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</si>
  <si>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</si>
  <si>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</si>
  <si>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</si>
  <si>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</si>
  <si>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</si>
  <si>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</si>
  <si>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</si>
  <si>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</si>
  <si>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</si>
  <si>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</si>
  <si>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</si>
  <si>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</si>
  <si>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</si>
  <si>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</si>
  <si>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</si>
  <si>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</si>
  <si>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</si>
  <si>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</si>
  <si>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</si>
  <si>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</si>
  <si>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</si>
  <si>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3. Număr KM de drum</t>
  </si>
  <si>
    <t>5. Număr KM de conducte de canalizare</t>
  </si>
  <si>
    <t>6. Număr locuitori deserviţi</t>
  </si>
  <si>
    <t>8. Contribuie la Prioritatea 1</t>
  </si>
  <si>
    <t>M01 - Transfer de cunoştinţe şi acţiuni de informare</t>
  </si>
  <si>
    <t>M02 - Servicii de consiliere</t>
  </si>
  <si>
    <t>M16 - Cooperare</t>
  </si>
  <si>
    <t>4. Număr KM de conducte de alimentare cu apă</t>
  </si>
  <si>
    <t>Indic. nr. 1 - se va bifa doar o singura categorie/ categoria majoritară</t>
  </si>
  <si>
    <t>Indic. nr. 2 - se va completa numărul comunelor sprijinite prin proiect</t>
  </si>
  <si>
    <t>Indic. nr. 3, 4, 5 - se va completa numărul de KM de drum, de conducte de alimentare cu apă şi de conducte de canalizare realizate prin proiect</t>
  </si>
  <si>
    <t>Indic. nr. 6 - se va completa numărul locuitorilor deserviţi</t>
  </si>
  <si>
    <t>Indic. nr. 7 - se va completa cu "DA" în cazul în care investiţia este amplasată în zonă montană (cf. Listei UAT din Zonele Montane); încaz contrar se va completa "NU"</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</si>
  <si>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</si>
  <si>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</si>
  <si>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</si>
  <si>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</si>
  <si>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</si>
  <si>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</si>
  <si>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</si>
  <si>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</si>
  <si>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</si>
  <si>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</si>
  <si>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</si>
  <si>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</si>
  <si>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</si>
  <si>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</si>
  <si>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</si>
  <si>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</si>
  <si>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</si>
  <si>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</si>
  <si>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</si>
  <si>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</si>
  <si>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</si>
  <si>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</si>
  <si>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</si>
  <si>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</si>
  <si>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</si>
  <si>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</si>
  <si>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</si>
  <si>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</si>
  <si>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</si>
  <si>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</si>
  <si>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</si>
  <si>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</si>
  <si>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</si>
  <si>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</si>
  <si>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</si>
  <si>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</si>
  <si>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</si>
  <si>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</si>
  <si>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</si>
  <si>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</si>
  <si>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</si>
  <si>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</si>
  <si>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</si>
  <si>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</si>
  <si>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</si>
  <si>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</si>
  <si>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</si>
  <si>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</si>
  <si>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</si>
  <si>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</si>
  <si>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</si>
  <si>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Comune şi ADI</t>
  </si>
  <si>
    <t>Alt tip de solicitant</t>
  </si>
  <si>
    <t>A6.3.1 Detaliere criterii de selecţie îndeplinite:</t>
  </si>
  <si>
    <t>Buget Indicativ - HG 28/2008</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</si>
  <si>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</si>
  <si>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</si>
  <si>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</si>
  <si>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</si>
  <si>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</si>
  <si>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</si>
  <si>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</si>
  <si>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</si>
  <si>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</si>
  <si>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</si>
  <si>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</si>
  <si>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</si>
  <si>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</si>
  <si>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</si>
  <si>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</si>
  <si>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</si>
  <si>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</si>
  <si>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</si>
  <si>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</si>
  <si>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</si>
  <si>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</si>
  <si>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</si>
  <si>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</si>
  <si>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</si>
  <si>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</si>
  <si>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</si>
  <si>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</si>
  <si>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</si>
  <si>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</si>
  <si>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</si>
  <si>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</si>
  <si>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f. Înfiinţarea şi modernizarea creşelor precum şi a infrastructurii de tip after-school, numai a celor din afara incintei școlilor din mediul rural;</t>
  </si>
  <si>
    <t>e. Înfiinţarea şi modernizarea grădiniţelor, numai a celor din afara incintei școlilor din mediul rural;</t>
  </si>
  <si>
    <t>g. Extinderea și modernizarea instituțiilor de învățământ secundar superior, filiera tehnologică cu profil resurse naturale şi protecţia mediului şi a şcolilor profesionale în domeniul agricol.</t>
  </si>
  <si>
    <t>d. Construcţia, extinderea și/ sau modernizarea infrastructurii integrate de apă și apă uzată</t>
  </si>
  <si>
    <t>c. Construcţia, extinderea și/ sau modernizarea rețelei publice de apă uzată;</t>
  </si>
  <si>
    <t>b. Construcţia, extinderea și/ sau modernizarea rețelei publice de apă</t>
  </si>
  <si>
    <t xml:space="preserve">a. Construcţia, extinderea și/ sau modernizarea rețelei de drumuri de interes local </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</si>
  <si>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</si>
  <si>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</si>
  <si>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</si>
  <si>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</si>
  <si>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</si>
  <si>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</si>
  <si>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</si>
  <si>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</si>
  <si>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</si>
  <si>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</si>
  <si>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</si>
  <si>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</si>
  <si>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</si>
  <si>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</si>
  <si>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</si>
  <si>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</si>
  <si>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</si>
  <si>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</si>
  <si>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</si>
  <si>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</si>
  <si>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</si>
  <si>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</si>
  <si>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</si>
  <si>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</si>
  <si>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</si>
  <si>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</si>
  <si>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</si>
  <si>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</si>
  <si>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</si>
  <si>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</si>
  <si>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</si>
  <si>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</si>
  <si>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</si>
  <si>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</si>
  <si>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</si>
  <si>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</si>
  <si>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</si>
  <si>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</si>
  <si>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</si>
  <si>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SECTIUNE SPECIFICA MASURA 7.2</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</si>
  <si>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</si>
  <si>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</si>
  <si>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</si>
  <si>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</si>
  <si>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</si>
  <si>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</si>
  <si>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</si>
  <si>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</si>
  <si>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</si>
  <si>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</si>
  <si>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</si>
  <si>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</si>
  <si>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</si>
  <si>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</si>
  <si>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</si>
  <si>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</si>
  <si>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</si>
  <si>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</si>
  <si>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</si>
  <si>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</si>
  <si>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</si>
  <si>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</si>
  <si>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</si>
  <si>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</si>
  <si>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</si>
  <si>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</si>
  <si>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</si>
  <si>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</si>
  <si>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</si>
  <si>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</si>
  <si>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</si>
  <si>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</si>
  <si>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</si>
  <si>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</si>
  <si>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</si>
  <si>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</si>
  <si>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</si>
  <si>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</si>
  <si>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</si>
  <si>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</si>
  <si>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</si>
  <si>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</si>
  <si>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</si>
  <si>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</si>
  <si>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</si>
  <si>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</si>
  <si>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</si>
  <si>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</si>
  <si>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</si>
  <si>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</si>
  <si>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</si>
  <si>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</si>
  <si>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</si>
  <si>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</si>
  <si>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</si>
  <si>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</si>
  <si>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</si>
  <si>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</si>
  <si>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</si>
  <si>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</si>
  <si>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</si>
  <si>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</si>
  <si>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</si>
  <si>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</si>
  <si>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</si>
  <si>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</si>
  <si>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</si>
  <si>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</si>
  <si>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</si>
  <si>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</si>
  <si>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</si>
  <si>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</si>
  <si>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</si>
  <si>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</si>
  <si>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</si>
  <si>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</si>
  <si>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</si>
  <si>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</si>
  <si>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</si>
  <si>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</si>
  <si>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</si>
  <si>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</si>
  <si>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</si>
  <si>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</si>
  <si>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</si>
  <si>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</si>
  <si>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</si>
  <si>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</si>
  <si>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</si>
  <si>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</si>
  <si>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</si>
  <si>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</si>
  <si>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</si>
  <si>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</si>
  <si>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</si>
  <si>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</si>
  <si>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</si>
  <si>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</si>
  <si>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</si>
  <si>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Judeţ:</t>
  </si>
  <si>
    <t>Achiziția de utilaje pt gospodărire comunală</t>
  </si>
  <si>
    <t>Inființare și modernizare parcuri de joacă</t>
  </si>
  <si>
    <t xml:space="preserve">Măsura 1/ 6B " Valorificarea patrimoniului natural și cultural" </t>
  </si>
  <si>
    <t>Situaţia achiziţiilor publice efectuate până la depunerea Cererii de finanţare cu respectarea condiţiilor de eligibilitate a cheltuielilor prevăzute în fişa Măsurii 1/6B</t>
  </si>
  <si>
    <t>E. LISTA DOCUMENTELOR ANEXATE PROIECTELOR AFERENTE MĂSURII 1/6B</t>
  </si>
  <si>
    <t>Populația netă care beneficiază de servicii/infrastructuri îmbunătățite</t>
  </si>
  <si>
    <t>Număr activități de valorificare a patrimoniului derulate</t>
  </si>
  <si>
    <t>Numărul locurilor de muncă</t>
  </si>
  <si>
    <t>Număr proiecte inovative</t>
  </si>
  <si>
    <t xml:space="preserve">5. Avizul de conformitate al Operatorului Regional.                             
</t>
  </si>
  <si>
    <t xml:space="preserve">"14.1. Autorizaţia de funcţionare pentru infrastructura de apă uzată în cazul proiectelor care vizează înfiintarea, extinderea sau modernizarea
infrastructurii de apă:
sau"                             
</t>
  </si>
  <si>
    <r>
      <rPr>
        <b/>
        <sz val="7.5"/>
        <color rgb="FF008080"/>
        <rFont val="Calibri"/>
        <family val="2"/>
        <scheme val="minor"/>
      </rPr>
      <t>14.2</t>
    </r>
    <r>
      <rPr>
        <sz val="7.5"/>
        <color rgb="FF008080"/>
        <rFont val="Calibri"/>
        <family val="2"/>
        <scheme val="minor"/>
      </rPr>
      <t xml:space="preserve"> Autorizatia de functionare a infrastructurii existente de apa/apa uzata în cazul extinderii infrastructurii apă /apă uzată.</t>
    </r>
  </si>
  <si>
    <r>
      <rPr>
        <b/>
        <sz val="7.5"/>
        <color rgb="FF008080"/>
        <rFont val="Calibri"/>
        <family val="2"/>
        <scheme val="minor"/>
      </rPr>
      <t>14.3</t>
    </r>
    <r>
      <rPr>
        <sz val="7.5"/>
        <color rgb="FF008080"/>
        <rFont val="Calibri"/>
        <family val="2"/>
        <scheme val="minor"/>
      </rPr>
      <t xml:space="preserve"> Programul de măsuri dispus de autoritățile competente în domeniul gospodăririi apelor, sănătate publică, mediu în vederea îndeplinirii normelor de calitate stabilite de legislația în vigoare privind calitatea apei/ apei epurate în cazul în care autorizaţia de exploatare este suspendată. 
sau</t>
    </r>
  </si>
  <si>
    <r>
      <rPr>
        <b/>
        <sz val="7.5"/>
        <color rgb="FF008080"/>
        <rFont val="Calibri"/>
        <family val="2"/>
        <scheme val="minor"/>
      </rPr>
      <t>14.4</t>
    </r>
    <r>
      <rPr>
        <sz val="7.5"/>
        <color rgb="FF008080"/>
        <rFont val="Calibri"/>
        <family val="2"/>
        <scheme val="minor"/>
      </rPr>
      <t xml:space="preserve"> Procesul verbal de recepţie la terminarea lucrărilor si Documentele care atestă că beneficiarul a solicitat organelor competente în domeniu emiterea autorizaţiilor de funcţionare (daca este cazul)</t>
    </r>
  </si>
  <si>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</si>
  <si>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t>21. Alte documente justificative (Se vor specifica dupa caz)</t>
  </si>
  <si>
    <t xml:space="preserve">20. OFERTE DE PREȚ CONFORME - documente obligatorii care trebuie avute în vedere la stabilirea rezonabilității prețurilor. Acestea trebuie să aibă cel puțin următoarele caracteristici:
- Să fie datate, personalizate și semnate;
- Să conțină detalierea unor specificații tehnice minimale;
- Să conţină preţul de achiziţie, defalcat pe categorii de bunuri/servicii. 
Ofertele conforme reprezintă oferte comparabile, care răspund cerințelor din punct de vedere al performanțelor și parametrilor din cererea de oferte, al obiectului acestora și din punct de vedere financiar și sunt transmise de către  operatori economici reali și care îndeplinesc condițiile de calificare, verificabile de către experții evaluatori.
</t>
  </si>
  <si>
    <t>MĂSURA M1/6B
Valorificarea patrimoniului natural și cultural</t>
  </si>
  <si>
    <t>Anexa INDICATORI DE MONITORIZARE M1/6B</t>
  </si>
  <si>
    <t>nu este cazul</t>
  </si>
  <si>
    <t>…………..2019</t>
  </si>
  <si>
    <t>………….2019</t>
  </si>
  <si>
    <t>……………2019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</si>
</sst>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8"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b/>
      <sz val="14"/>
      <name val="Calibri"/>
      <family val="2"/>
      <scheme val="minor"/>
    </font>
    <font>
      <sz val="11"/>
      <color theme="8" tint="-0.499984740745262"/>
      <name val="Calibri"/>
      <family val="2"/>
      <scheme val="minor"/>
    </font>
    <font>
      <sz val="9"/>
      <color rgb="FF000000"/>
      <name val="Calibri"/>
      <family val="2"/>
    </font>
    <font>
      <sz val="9"/>
      <color rgb="FF008080"/>
      <name val="Calibri"/>
      <family val="2"/>
    </font>
    <font>
      <sz val="9"/>
      <color theme="1"/>
      <name val="Calibri"/>
      <family val="2"/>
    </font>
    <font>
      <b/>
      <sz val="9"/>
      <color rgb="FF008080"/>
      <name val="Calibri"/>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016">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8" fillId="3" borderId="0" xfId="0" applyFont="1" applyFill="1" applyBorder="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applyBorder="1"/>
    <xf numFmtId="0" fontId="21" fillId="3" borderId="0" xfId="0" applyFont="1" applyFill="1" applyBorder="1"/>
    <xf numFmtId="0" fontId="23" fillId="3" borderId="5" xfId="0" applyFont="1" applyFill="1" applyBorder="1"/>
    <xf numFmtId="0" fontId="8" fillId="3" borderId="0" xfId="0" applyFont="1" applyFill="1" applyBorder="1"/>
    <xf numFmtId="0" fontId="23" fillId="3" borderId="0" xfId="0" applyFont="1" applyFill="1" applyBorder="1"/>
    <xf numFmtId="0" fontId="23" fillId="3" borderId="7" xfId="0" applyFont="1" applyFill="1" applyBorder="1"/>
    <xf numFmtId="0" fontId="23" fillId="3" borderId="5" xfId="0" applyFont="1" applyFill="1" applyBorder="1" applyAlignment="1">
      <alignment vertical="top"/>
    </xf>
    <xf numFmtId="0" fontId="8" fillId="3" borderId="0" xfId="0" applyFont="1" applyFill="1" applyBorder="1" applyAlignment="1">
      <alignment vertical="top"/>
    </xf>
    <xf numFmtId="0" fontId="23" fillId="3" borderId="7" xfId="0" applyFont="1" applyFill="1" applyBorder="1" applyAlignment="1">
      <alignment vertical="top"/>
    </xf>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applyAlignment="1"/>
    <xf numFmtId="0" fontId="22"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22" fillId="3" borderId="0"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Border="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8" xfId="0" applyFont="1" applyFill="1" applyBorder="1"/>
    <xf numFmtId="0" fontId="3" fillId="3" borderId="11" xfId="0" applyFont="1" applyFill="1" applyBorder="1"/>
    <xf numFmtId="0" fontId="8" fillId="3" borderId="9" xfId="0" applyFont="1" applyFill="1" applyBorder="1" applyAlignment="1"/>
    <xf numFmtId="0" fontId="3" fillId="3" borderId="0" xfId="0" applyFont="1" applyFill="1" applyBorder="1"/>
    <xf numFmtId="0" fontId="20" fillId="0" borderId="0" xfId="0" applyFont="1"/>
    <xf numFmtId="0" fontId="0" fillId="3" borderId="5" xfId="0" applyFill="1" applyBorder="1" applyAlignment="1"/>
    <xf numFmtId="0" fontId="0" fillId="3" borderId="0" xfId="0" applyFill="1" applyBorder="1" applyAlignme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0" xfId="0" applyFont="1" applyFill="1" applyBorder="1" applyAlignment="1"/>
    <xf numFmtId="0" fontId="22"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4"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3" fillId="0" borderId="0" xfId="0" applyFont="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20" fillId="3" borderId="0" xfId="0" applyFont="1" applyFill="1" applyBorder="1" applyAlignment="1"/>
    <xf numFmtId="0" fontId="15" fillId="0" borderId="0" xfId="0" applyFont="1" applyFill="1" applyBorder="1" applyAlignment="1">
      <alignment horizontal="left" vertical="top" wrapText="1"/>
    </xf>
    <xf numFmtId="0" fontId="11" fillId="0" borderId="0" xfId="0" applyFont="1" applyFill="1" applyBorder="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6" fillId="3" borderId="19" xfId="0" applyFont="1" applyFill="1" applyBorder="1" applyAlignment="1" applyProtection="1">
      <alignment vertical="center"/>
    </xf>
    <xf numFmtId="0" fontId="56" fillId="3" borderId="20" xfId="0" applyFont="1" applyFill="1" applyBorder="1" applyAlignment="1" applyProtection="1">
      <alignment vertical="center"/>
    </xf>
    <xf numFmtId="0" fontId="8" fillId="3" borderId="0" xfId="0" applyFont="1" applyFill="1" applyBorder="1" applyAlignment="1">
      <alignment horizontal="left"/>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0" fillId="0" borderId="0" xfId="0"/>
    <xf numFmtId="0" fontId="23" fillId="0" borderId="0" xfId="0" applyFont="1" applyBorder="1" applyAlignment="1"/>
    <xf numFmtId="0" fontId="23" fillId="3" borderId="8" xfId="0" applyFont="1" applyFill="1" applyBorder="1" applyAlignment="1"/>
    <xf numFmtId="0" fontId="42" fillId="0" borderId="0" xfId="0" applyFont="1" applyFill="1" applyBorder="1" applyAlignment="1">
      <alignment horizontal="left"/>
    </xf>
    <xf numFmtId="0" fontId="23" fillId="3" borderId="3" xfId="0" applyFont="1" applyFill="1" applyBorder="1" applyAlignment="1"/>
    <xf numFmtId="0" fontId="23" fillId="3" borderId="4" xfId="0" applyFont="1" applyFill="1" applyBorder="1" applyAlignment="1"/>
    <xf numFmtId="0" fontId="23" fillId="3" borderId="2" xfId="0" applyFont="1" applyFill="1" applyBorder="1" applyAlignment="1"/>
    <xf numFmtId="0" fontId="23" fillId="3" borderId="10" xfId="0" applyFont="1" applyFill="1" applyBorder="1" applyAlignment="1"/>
    <xf numFmtId="0" fontId="23" fillId="3" borderId="11" xfId="0" applyFont="1" applyFill="1" applyBorder="1" applyAlignment="1"/>
    <xf numFmtId="0" fontId="23" fillId="3" borderId="12" xfId="0" applyFont="1" applyFill="1" applyBorder="1" applyAlignment="1"/>
    <xf numFmtId="0" fontId="23" fillId="3" borderId="9" xfId="0" applyFont="1" applyFill="1" applyBorder="1" applyAlignment="1"/>
    <xf numFmtId="0" fontId="23" fillId="3" borderId="13" xfId="0" applyFont="1" applyFill="1" applyBorder="1" applyAlignment="1"/>
    <xf numFmtId="0" fontId="0" fillId="3" borderId="9" xfId="0" applyFill="1" applyBorder="1" applyAlignment="1"/>
    <xf numFmtId="0" fontId="0" fillId="3" borderId="13" xfId="0" applyFill="1" applyBorder="1" applyAlignment="1"/>
    <xf numFmtId="0" fontId="22" fillId="0" borderId="0" xfId="0" applyFont="1" applyAlignment="1">
      <alignment horizontal="center"/>
    </xf>
    <xf numFmtId="0" fontId="22" fillId="0" borderId="0" xfId="0" applyFont="1" applyAlignment="1">
      <alignment horizontal="left"/>
    </xf>
    <xf numFmtId="0" fontId="27" fillId="7" borderId="0" xfId="0" applyFont="1" applyFill="1" applyBorder="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2" fillId="0" borderId="0" xfId="0" applyFont="1"/>
    <xf numFmtId="0" fontId="0" fillId="0" borderId="0" xfId="0"/>
    <xf numFmtId="0" fontId="22" fillId="0" borderId="0" xfId="0" applyFont="1"/>
    <xf numFmtId="0" fontId="0" fillId="0" borderId="0" xfId="0"/>
    <xf numFmtId="0" fontId="22" fillId="0" borderId="0" xfId="0" applyFont="1"/>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0" borderId="0" xfId="0"/>
    <xf numFmtId="0" fontId="22" fillId="0" borderId="0" xfId="0" applyFont="1"/>
    <xf numFmtId="0" fontId="0" fillId="0" borderId="0" xfId="0"/>
    <xf numFmtId="0" fontId="22" fillId="0" borderId="0" xfId="0" applyFont="1"/>
    <xf numFmtId="0" fontId="15" fillId="3" borderId="0" xfId="0" applyFont="1" applyFill="1" applyBorder="1" applyAlignment="1">
      <alignment vertic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52" fillId="5" borderId="8" xfId="0" applyFont="1" applyFill="1" applyBorder="1" applyAlignment="1" applyProtection="1">
      <alignment horizontal="center" vertical="center"/>
      <protection locked="0"/>
    </xf>
    <xf numFmtId="0" fontId="42" fillId="3" borderId="0" xfId="0" applyFont="1" applyFill="1" applyBorder="1" applyAlignment="1">
      <alignment horizontal="left"/>
    </xf>
    <xf numFmtId="0" fontId="64" fillId="0" borderId="0" xfId="0" applyFont="1"/>
    <xf numFmtId="0" fontId="65" fillId="3" borderId="0" xfId="0" applyFont="1" applyFill="1" applyBorder="1" applyAlignment="1">
      <alignment horizontal="left" vertical="center"/>
    </xf>
    <xf numFmtId="0" fontId="65" fillId="3" borderId="0" xfId="0" applyFont="1" applyFill="1" applyBorder="1" applyAlignment="1">
      <alignment vertical="center"/>
    </xf>
    <xf numFmtId="0" fontId="66" fillId="0" borderId="0" xfId="0" applyFont="1"/>
    <xf numFmtId="0" fontId="67" fillId="3" borderId="0" xfId="0" applyFont="1" applyFill="1" applyBorder="1" applyAlignment="1">
      <alignment horizontal="left" vertical="center"/>
    </xf>
    <xf numFmtId="0" fontId="67" fillId="3" borderId="0" xfId="0" applyFont="1" applyFill="1" applyBorder="1" applyAlignment="1">
      <alignment vertical="center"/>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22" fillId="0" borderId="0" xfId="0" applyFont="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22" fillId="0" borderId="1" xfId="0" applyFont="1" applyBorder="1" applyAlignment="1">
      <alignment horizontal="center" vertical="center" wrapText="1"/>
    </xf>
    <xf numFmtId="0" fontId="24" fillId="2" borderId="4" xfId="0" applyFont="1" applyFill="1" applyBorder="1" applyAlignment="1">
      <alignment horizontal="left"/>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0" borderId="1" xfId="0" applyFont="1" applyFill="1" applyBorder="1" applyAlignment="1">
      <alignment horizontal="right" vertical="center"/>
    </xf>
    <xf numFmtId="0" fontId="27" fillId="0" borderId="1" xfId="0" applyFont="1" applyFill="1" applyBorder="1" applyAlignment="1">
      <alignment horizontal="righ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2" fillId="0" borderId="0" xfId="0" applyFont="1" applyAlignment="1">
      <alignment horizontal="center"/>
    </xf>
    <xf numFmtId="0" fontId="11" fillId="0" borderId="0" xfId="0" applyFont="1" applyBorder="1" applyAlignment="1">
      <alignment horizontal="center"/>
    </xf>
    <xf numFmtId="0" fontId="27" fillId="0" borderId="1" xfId="0" applyFont="1" applyBorder="1" applyAlignment="1">
      <alignment horizontal="center"/>
    </xf>
    <xf numFmtId="0" fontId="3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24"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Border="1" applyAlignment="1">
      <alignment horizontal="center"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33" fillId="2" borderId="0" xfId="0" applyFont="1" applyFill="1" applyAlignment="1">
      <alignment horizontal="left"/>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3" borderId="3" xfId="0" applyFont="1" applyFill="1" applyBorder="1" applyAlignment="1">
      <alignment horizontal="left" vertical="top" wrapText="1"/>
    </xf>
    <xf numFmtId="0" fontId="22" fillId="5" borderId="3"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2" xfId="0" applyFont="1" applyFill="1" applyBorder="1" applyAlignment="1" applyProtection="1">
      <alignment vertical="center" wrapText="1"/>
    </xf>
    <xf numFmtId="0" fontId="27" fillId="3" borderId="3" xfId="0" quotePrefix="1" applyFont="1" applyFill="1" applyBorder="1" applyAlignment="1">
      <alignment horizontal="center"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1" fillId="0" borderId="9" xfId="0" applyFont="1" applyBorder="1" applyAlignment="1">
      <alignment horizontal="center"/>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5" borderId="1" xfId="0" applyFont="1" applyFill="1" applyBorder="1" applyAlignment="1" applyProtection="1">
      <alignment horizontal="right" vertical="center"/>
      <protection locked="0"/>
    </xf>
    <xf numFmtId="0" fontId="30" fillId="0" borderId="9" xfId="0" applyFont="1" applyBorder="1" applyAlignment="1">
      <alignment horizont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2" xfId="0" applyFont="1" applyFill="1" applyBorder="1" applyAlignment="1">
      <alignment horizontal="left" vertical="center"/>
    </xf>
    <xf numFmtId="3" fontId="27"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24" fillId="2" borderId="3" xfId="0" applyFont="1" applyFill="1" applyBorder="1" applyAlignment="1">
      <alignment horizontal="left"/>
    </xf>
    <xf numFmtId="0" fontId="24" fillId="2" borderId="2"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15" fillId="3" borderId="5" xfId="0" applyFont="1" applyFill="1" applyBorder="1" applyAlignment="1">
      <alignment horizontal="left" vertical="top" wrapText="1"/>
    </xf>
    <xf numFmtId="0" fontId="15" fillId="3" borderId="0" xfId="0" applyFont="1" applyFill="1" applyBorder="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14" xfId="0" applyFont="1" applyFill="1" applyBorder="1" applyAlignment="1">
      <alignment horizontal="center" vertical="center"/>
    </xf>
    <xf numFmtId="0" fontId="23" fillId="6" borderId="14" xfId="0" applyFont="1" applyFill="1" applyBorder="1" applyAlignment="1" applyProtection="1">
      <alignment horizontal="center" vertical="center"/>
      <protection locked="0"/>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vertical="center"/>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5" fillId="3" borderId="8" xfId="0" applyFont="1" applyFill="1" applyBorder="1" applyAlignment="1">
      <alignment horizontal="left"/>
    </xf>
    <xf numFmtId="0" fontId="8" fillId="3" borderId="8" xfId="0" applyFont="1" applyFill="1" applyBorder="1" applyAlignment="1">
      <alignment horizontal="left"/>
    </xf>
    <xf numFmtId="0" fontId="22" fillId="2" borderId="1" xfId="0" applyFont="1" applyFill="1" applyBorder="1" applyAlignment="1">
      <alignment horizontal="center"/>
    </xf>
    <xf numFmtId="0" fontId="42" fillId="3" borderId="1"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11" xfId="0" applyFont="1" applyFill="1" applyBorder="1" applyAlignment="1">
      <alignment horizontal="center"/>
    </xf>
    <xf numFmtId="0" fontId="15" fillId="3" borderId="0" xfId="0" applyFont="1" applyFill="1" applyBorder="1" applyAlignment="1">
      <alignment horizontal="center" vertical="center"/>
    </xf>
    <xf numFmtId="0" fontId="8" fillId="3" borderId="0" xfId="0" applyFont="1" applyFill="1" applyBorder="1" applyAlignment="1">
      <alignment horizontal="left"/>
    </xf>
    <xf numFmtId="0" fontId="8" fillId="3" borderId="9" xfId="0" applyFont="1" applyFill="1" applyBorder="1" applyAlignment="1">
      <alignment horizontal="left" vertical="top"/>
    </xf>
    <xf numFmtId="0" fontId="14" fillId="3" borderId="0" xfId="0" applyFont="1" applyFill="1" applyBorder="1" applyAlignment="1">
      <alignment horizontal="left" vertic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applyFont="1" applyAlignment="1">
      <alignment horizontal="left"/>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Alignment="1">
      <alignment horizontal="left" vertical="center" wrapText="1"/>
    </xf>
    <xf numFmtId="0" fontId="23" fillId="0" borderId="0" xfId="0" applyFont="1" applyAlignment="1">
      <alignment horizontal="center" vertical="center"/>
    </xf>
    <xf numFmtId="0" fontId="23" fillId="0" borderId="3" xfId="0" applyFont="1" applyBorder="1" applyAlignment="1" applyProtection="1">
      <alignment horizontal="left" vertical="center"/>
      <protection locked="0"/>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Border="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Border="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Border="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23" fillId="3" borderId="1" xfId="0" applyFont="1" applyFill="1" applyBorder="1" applyAlignment="1">
      <alignment horizontal="left" vertical="center" wrapText="1"/>
    </xf>
    <xf numFmtId="0" fontId="23" fillId="3" borderId="1"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23" fillId="3" borderId="3" xfId="0"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33" fillId="2" borderId="4" xfId="0" applyFont="1" applyFill="1" applyBorder="1" applyAlignment="1">
      <alignment horizontal="left"/>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14" fillId="5" borderId="1" xfId="0" applyFont="1" applyFill="1" applyBorder="1" applyAlignment="1">
      <alignment horizontal="center"/>
    </xf>
    <xf numFmtId="0" fontId="27" fillId="3" borderId="0" xfId="0" applyFont="1" applyFill="1" applyBorder="1" applyAlignment="1">
      <alignment horizontal="left"/>
    </xf>
    <xf numFmtId="0" fontId="27" fillId="3" borderId="7" xfId="0" applyFont="1" applyFill="1" applyBorder="1" applyAlignment="1">
      <alignment horizontal="left"/>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9" fillId="5" borderId="1" xfId="0" applyFont="1" applyFill="1" applyBorder="1" applyAlignment="1" applyProtection="1">
      <alignment horizontal="center"/>
      <protection locked="0"/>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4"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52" fillId="5" borderId="1" xfId="0" applyFont="1" applyFill="1" applyBorder="1" applyAlignment="1" applyProtection="1">
      <alignment horizontal="center" vertical="center"/>
      <protection locked="0"/>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Border="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6" fillId="3" borderId="0" xfId="0" applyFont="1" applyFill="1" applyBorder="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2" fillId="3" borderId="0" xfId="0" applyFont="1" applyFill="1" applyBorder="1" applyAlignment="1">
      <alignment horizontal="left" vertical="center"/>
    </xf>
    <xf numFmtId="0" fontId="49" fillId="0" borderId="1" xfId="0" applyFont="1" applyBorder="1" applyAlignment="1" applyProtection="1">
      <alignment horizontal="left"/>
      <protection locked="0"/>
    </xf>
    <xf numFmtId="0" fontId="49" fillId="0" borderId="1" xfId="0" applyFont="1" applyFill="1" applyBorder="1" applyAlignment="1" applyProtection="1">
      <alignment horizontal="left"/>
      <protection locked="0"/>
    </xf>
    <xf numFmtId="0" fontId="49" fillId="0" borderId="1" xfId="0" applyFont="1" applyFill="1" applyBorder="1" applyAlignment="1" applyProtection="1">
      <alignment horizontal="center"/>
      <protection locked="0"/>
    </xf>
    <xf numFmtId="0" fontId="22" fillId="3" borderId="0" xfId="0" applyFont="1" applyFill="1" applyBorder="1" applyAlignment="1">
      <alignment horizontal="left"/>
    </xf>
    <xf numFmtId="0" fontId="22" fillId="3" borderId="0" xfId="0" applyFont="1" applyFill="1" applyBorder="1" applyAlignment="1">
      <alignment horizontal="center"/>
    </xf>
    <xf numFmtId="0" fontId="17" fillId="3" borderId="0" xfId="0" applyFont="1" applyFill="1" applyBorder="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8" fillId="3" borderId="7" xfId="0" applyFont="1" applyFill="1" applyBorder="1" applyAlignment="1">
      <alignment horizontal="left"/>
    </xf>
    <xf numFmtId="0" fontId="15" fillId="3" borderId="0" xfId="0" applyFont="1" applyFill="1" applyBorder="1" applyAlignment="1">
      <alignment horizontal="left" vertical="center"/>
    </xf>
    <xf numFmtId="0" fontId="8" fillId="3" borderId="0" xfId="0" applyFont="1" applyFill="1" applyBorder="1" applyAlignment="1">
      <alignment horizontal="center" vertical="center"/>
    </xf>
    <xf numFmtId="0" fontId="7" fillId="3" borderId="0" xfId="0" applyFont="1" applyFill="1" applyBorder="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8" fillId="3" borderId="0" xfId="0" applyFont="1" applyFill="1" applyBorder="1" applyAlignment="1">
      <alignment horizontal="left"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3" fillId="0" borderId="5" xfId="0" applyFont="1" applyBorder="1" applyAlignment="1">
      <alignment horizontal="left"/>
    </xf>
    <xf numFmtId="0" fontId="3" fillId="0" borderId="0" xfId="0" applyFont="1" applyBorder="1" applyAlignment="1">
      <alignment horizontal="left"/>
    </xf>
    <xf numFmtId="0" fontId="10" fillId="0" borderId="0" xfId="0" applyFont="1" applyBorder="1" applyAlignment="1">
      <alignment horizontal="center"/>
    </xf>
    <xf numFmtId="0" fontId="10" fillId="0" borderId="8" xfId="0" applyFont="1" applyBorder="1" applyAlignment="1">
      <alignment horizontal="center"/>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Border="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5" fillId="3" borderId="0" xfId="0" applyFont="1" applyFill="1" applyBorder="1" applyAlignment="1" applyProtection="1">
      <alignment horizontal="left" vertical="center"/>
    </xf>
    <xf numFmtId="0" fontId="11" fillId="3" borderId="0" xfId="0" applyFont="1" applyFill="1" applyBorder="1" applyAlignment="1">
      <alignment horizontal="center"/>
    </xf>
    <xf numFmtId="0" fontId="4" fillId="0" borderId="8" xfId="0" applyFont="1" applyBorder="1" applyAlignment="1">
      <alignment horizontal="left" vertical="top"/>
    </xf>
    <xf numFmtId="0" fontId="63" fillId="3" borderId="0"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0" fontId="63" fillId="3" borderId="0" xfId="0" quotePrefix="1" applyFont="1" applyFill="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6" fillId="2" borderId="4"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27" fillId="0" borderId="2" xfId="0" applyFont="1" applyFill="1" applyBorder="1" applyAlignment="1">
      <alignment horizontal="center"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applyAlignment="1"/>
    <xf numFmtId="0" fontId="24" fillId="2" borderId="0" xfId="0" applyFont="1" applyFill="1" applyBorder="1" applyAlignment="1"/>
    <xf numFmtId="0" fontId="24" fillId="2" borderId="7" xfId="0" applyFont="1" applyFill="1" applyBorder="1" applyAlignment="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8" fillId="3" borderId="1" xfId="0" applyFont="1" applyFill="1" applyBorder="1" applyAlignment="1">
      <alignment horizontal="right"/>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0" fillId="3" borderId="15" xfId="0"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11" xfId="0" applyFont="1" applyFill="1" applyBorder="1" applyAlignment="1">
      <alignment horizontal="left" vertical="top"/>
    </xf>
    <xf numFmtId="0" fontId="40" fillId="3" borderId="5" xfId="0" applyFont="1" applyFill="1" applyBorder="1" applyAlignment="1">
      <alignment horizontal="left" vertical="center" wrapText="1"/>
    </xf>
    <xf numFmtId="0" fontId="40" fillId="3" borderId="0" xfId="0" applyFont="1" applyFill="1" applyBorder="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4" xfId="0" applyFont="1" applyFill="1" applyBorder="1" applyAlignment="1">
      <alignment horizontal="left" vertical="center" wrapText="1"/>
    </xf>
    <xf numFmtId="0" fontId="40" fillId="3" borderId="14" xfId="0" applyFont="1" applyFill="1" applyBorder="1" applyAlignment="1">
      <alignment horizontal="left"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14" xfId="0" applyFill="1" applyBorder="1" applyAlignment="1">
      <alignment horizontal="center"/>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5" fillId="0" borderId="1" xfId="0" applyFont="1" applyFill="1" applyBorder="1" applyAlignment="1" applyProtection="1">
      <alignment horizontal="left" vertical="top" wrapText="1"/>
      <protection locked="0"/>
    </xf>
    <xf numFmtId="0" fontId="55" fillId="0" borderId="1" xfId="0" applyFont="1" applyFill="1" applyBorder="1" applyAlignment="1" applyProtection="1">
      <alignment horizontal="left" vertical="top"/>
      <protection locked="0"/>
    </xf>
    <xf numFmtId="0" fontId="55" fillId="0" borderId="1" xfId="0" applyFont="1" applyFill="1" applyBorder="1" applyAlignment="1" applyProtection="1">
      <alignment horizontal="left" wrapText="1"/>
      <protection locked="0"/>
    </xf>
    <xf numFmtId="0" fontId="55" fillId="0" borderId="1" xfId="0" applyFont="1" applyFill="1" applyBorder="1" applyAlignment="1" applyProtection="1">
      <alignment horizontal="left"/>
      <protection locked="0"/>
    </xf>
    <xf numFmtId="0" fontId="52" fillId="5" borderId="14" xfId="0" applyFont="1" applyFill="1" applyBorder="1" applyAlignment="1" applyProtection="1">
      <alignment horizontal="center" vertical="center"/>
      <protection locked="0"/>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52" fillId="3" borderId="1" xfId="0" applyFont="1" applyFill="1" applyBorder="1" applyAlignment="1" applyProtection="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15" fillId="3" borderId="1" xfId="0" applyFont="1" applyFill="1" applyBorder="1" applyAlignment="1">
      <alignment horizontal="left"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2" fillId="5" borderId="1" xfId="0" applyFont="1" applyFill="1" applyBorder="1" applyAlignment="1" applyProtection="1">
      <alignment horizontal="right" vertical="center" wrapText="1"/>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27" fillId="5" borderId="1" xfId="0" applyFont="1" applyFill="1" applyBorder="1" applyAlignment="1" applyProtection="1">
      <alignment horizontal="right" vertical="center" wrapText="1"/>
      <protection locked="0"/>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3" borderId="14" xfId="0" applyFont="1" applyFill="1" applyBorder="1" applyAlignment="1">
      <alignment horizontal="left" wrapText="1"/>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11" fillId="3" borderId="1" xfId="0" applyFont="1" applyFill="1" applyBorder="1" applyAlignment="1">
      <alignment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Radio" checked="Checked"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449</xdr:row>
      <xdr:rowOff>28574</xdr:rowOff>
    </xdr:from>
    <xdr:to>
      <xdr:col>6</xdr:col>
      <xdr:colOff>95250</xdr:colOff>
      <xdr:row>453</xdr:row>
      <xdr:rowOff>147638</xdr:rowOff>
    </xdr:to>
    <xdr:pic>
      <xdr:nvPicPr>
        <xdr:cNvPr id="3" name="Picture 1" descr="Imagini pentru stema romaniei">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545</xdr:row>
      <xdr:rowOff>38099</xdr:rowOff>
    </xdr:from>
    <xdr:to>
      <xdr:col>6</xdr:col>
      <xdr:colOff>66675</xdr:colOff>
      <xdr:row>549</xdr:row>
      <xdr:rowOff>165100</xdr:rowOff>
    </xdr:to>
    <xdr:pic>
      <xdr:nvPicPr>
        <xdr:cNvPr id="6" name="Picture 1" descr="Imagini pentru stema romaniei">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626</xdr:row>
      <xdr:rowOff>38099</xdr:rowOff>
    </xdr:from>
    <xdr:to>
      <xdr:col>6</xdr:col>
      <xdr:colOff>66675</xdr:colOff>
      <xdr:row>630</xdr:row>
      <xdr:rowOff>174171</xdr:rowOff>
    </xdr:to>
    <xdr:pic>
      <xdr:nvPicPr>
        <xdr:cNvPr id="7" name="Picture 1" descr="Imagini pentru stema romaniei">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29</xdr:row>
          <xdr:rowOff>47625</xdr:rowOff>
        </xdr:from>
        <xdr:to>
          <xdr:col>17</xdr:col>
          <xdr:colOff>104775</xdr:colOff>
          <xdr:row>30</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38100</xdr:rowOff>
        </xdr:from>
        <xdr:to>
          <xdr:col>17</xdr:col>
          <xdr:colOff>104775</xdr:colOff>
          <xdr:row>30</xdr:row>
          <xdr:rowOff>257175</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57150</xdr:rowOff>
        </xdr:from>
        <xdr:to>
          <xdr:col>40</xdr:col>
          <xdr:colOff>38100</xdr:colOff>
          <xdr:row>31</xdr:row>
          <xdr:rowOff>47625</xdr:rowOff>
        </xdr:to>
        <xdr:sp macro="" textlink="">
          <xdr:nvSpPr>
            <xdr:cNvPr id="1049" name="Group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57150</xdr:rowOff>
        </xdr:from>
        <xdr:to>
          <xdr:col>20</xdr:col>
          <xdr:colOff>85725</xdr:colOff>
          <xdr:row>100</xdr:row>
          <xdr:rowOff>19050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98</xdr:row>
          <xdr:rowOff>19050</xdr:rowOff>
        </xdr:from>
        <xdr:to>
          <xdr:col>6</xdr:col>
          <xdr:colOff>95250</xdr:colOff>
          <xdr:row>99</xdr:row>
          <xdr:rowOff>19050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99</xdr:row>
          <xdr:rowOff>9525</xdr:rowOff>
        </xdr:from>
        <xdr:to>
          <xdr:col>6</xdr:col>
          <xdr:colOff>95250</xdr:colOff>
          <xdr:row>100</xdr:row>
          <xdr:rowOff>9525</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sp>
        <xdr:clientData fLocksWithSheet="0"/>
      </xdr:twoCellAnchor>
    </mc:Choice>
    <mc:Fallback/>
  </mc:AlternateContent>
  <xdr:twoCellAnchor>
    <xdr:from>
      <xdr:col>31</xdr:col>
      <xdr:colOff>47625</xdr:colOff>
      <xdr:row>97</xdr:row>
      <xdr:rowOff>0</xdr:rowOff>
    </xdr:from>
    <xdr:to>
      <xdr:col>50</xdr:col>
      <xdr:colOff>57150</xdr:colOff>
      <xdr:row>100</xdr:row>
      <xdr:rowOff>47625</xdr:rowOff>
    </xdr:to>
    <xdr:sp macro="" textlink="">
      <xdr:nvSpPr>
        <xdr:cNvPr id="1489" name="Group Box 41" hidden="1">
          <a:extLst>
            <a:ext uri="{63B3BB69-23CF-44E3-9099-C40C66FF867C}">
              <a14:compatExt xmlns:a14="http://schemas.microsoft.com/office/drawing/2010/main" spid="_x0000_s1489"/>
            </a:ext>
            <a:ext uri="{FF2B5EF4-FFF2-40B4-BE49-F238E27FC236}">
              <a16:creationId xmlns:a16="http://schemas.microsoft.com/office/drawing/2014/main" xmlns="" id="{00000000-0008-0000-0000-0000D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31</xdr:col>
          <xdr:colOff>47625</xdr:colOff>
          <xdr:row>98</xdr:row>
          <xdr:rowOff>9525</xdr:rowOff>
        </xdr:from>
        <xdr:to>
          <xdr:col>34</xdr:col>
          <xdr:colOff>28575</xdr:colOff>
          <xdr:row>99</xdr:row>
          <xdr:rowOff>9525</xdr:rowOff>
        </xdr:to>
        <xdr:sp macro="" textlink="">
          <xdr:nvSpPr>
            <xdr:cNvPr id="1066" name="Option Button 42" hidden="1">
              <a:extLst>
                <a:ext uri="{63B3BB69-23CF-44E3-9099-C40C66FF867C}">
                  <a14:compatExt spid="_x0000_s10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99</xdr:row>
          <xdr:rowOff>0</xdr:rowOff>
        </xdr:from>
        <xdr:to>
          <xdr:col>34</xdr:col>
          <xdr:colOff>28575</xdr:colOff>
          <xdr:row>100</xdr:row>
          <xdr:rowOff>0</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101</xdr:row>
          <xdr:rowOff>0</xdr:rowOff>
        </xdr:from>
        <xdr:to>
          <xdr:col>59</xdr:col>
          <xdr:colOff>57150</xdr:colOff>
          <xdr:row>103</xdr:row>
          <xdr:rowOff>47625</xdr:rowOff>
        </xdr:to>
        <xdr:sp macro="" textlink="">
          <xdr:nvSpPr>
            <xdr:cNvPr id="1073" name="Group Box 49" hidden="1">
              <a:extLst>
                <a:ext uri="{63B3BB69-23CF-44E3-9099-C40C66FF867C}">
                  <a14:compatExt spid="_x0000_s1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101</xdr:row>
          <xdr:rowOff>0</xdr:rowOff>
        </xdr:from>
        <xdr:to>
          <xdr:col>41</xdr:col>
          <xdr:colOff>85725</xdr:colOff>
          <xdr:row>101</xdr:row>
          <xdr:rowOff>219075</xdr:rowOff>
        </xdr:to>
        <xdr:sp macro="" textlink="">
          <xdr:nvSpPr>
            <xdr:cNvPr id="1074" name="Option Button 50" hidden="1">
              <a:extLst>
                <a:ext uri="{63B3BB69-23CF-44E3-9099-C40C66FF867C}">
                  <a14:compatExt spid="_x0000_s10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102</xdr:row>
          <xdr:rowOff>0</xdr:rowOff>
        </xdr:from>
        <xdr:to>
          <xdr:col>41</xdr:col>
          <xdr:colOff>85725</xdr:colOff>
          <xdr:row>102</xdr:row>
          <xdr:rowOff>219075</xdr:rowOff>
        </xdr:to>
        <xdr:sp macro="" textlink="">
          <xdr:nvSpPr>
            <xdr:cNvPr id="1075" name="Option Button 51" hidden="1">
              <a:extLst>
                <a:ext uri="{63B3BB69-23CF-44E3-9099-C40C66FF867C}">
                  <a14:compatExt spid="_x0000_s10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101</xdr:row>
          <xdr:rowOff>0</xdr:rowOff>
        </xdr:from>
        <xdr:to>
          <xdr:col>52</xdr:col>
          <xdr:colOff>76200</xdr:colOff>
          <xdr:row>101</xdr:row>
          <xdr:rowOff>219075</xdr:rowOff>
        </xdr:to>
        <xdr:sp macro="" textlink="">
          <xdr:nvSpPr>
            <xdr:cNvPr id="1076" name="Option Button 52" hidden="1">
              <a:extLst>
                <a:ext uri="{63B3BB69-23CF-44E3-9099-C40C66FF867C}">
                  <a14:compatExt spid="_x0000_s10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102</xdr:row>
          <xdr:rowOff>0</xdr:rowOff>
        </xdr:from>
        <xdr:to>
          <xdr:col>52</xdr:col>
          <xdr:colOff>76200</xdr:colOff>
          <xdr:row>102</xdr:row>
          <xdr:rowOff>219075</xdr:rowOff>
        </xdr:to>
        <xdr:sp macro="" textlink="">
          <xdr:nvSpPr>
            <xdr:cNvPr id="1077" name="Option Button 53" hidden="1">
              <a:extLst>
                <a:ext uri="{63B3BB69-23CF-44E3-9099-C40C66FF867C}">
                  <a14:compatExt spid="_x0000_s1077"/>
                </a:ext>
              </a:extLst>
            </xdr:cNvPr>
            <xdr:cNvSpPr/>
          </xdr:nvSpPr>
          <xdr:spPr>
            <a:xfrm>
              <a:off x="0" y="0"/>
              <a:ext cx="0" cy="0"/>
            </a:xfrm>
            <a:prstGeom prst="rect">
              <a:avLst/>
            </a:prstGeom>
          </xdr:spPr>
        </xdr:sp>
        <xdr:clientData fLocksWithSheet="0"/>
      </xdr:twoCellAnchor>
    </mc:Choice>
    <mc:Fallback/>
  </mc:AlternateContent>
  <xdr:twoCellAnchor>
    <xdr:from>
      <xdr:col>2</xdr:col>
      <xdr:colOff>76200</xdr:colOff>
      <xdr:row>178</xdr:row>
      <xdr:rowOff>9525</xdr:rowOff>
    </xdr:from>
    <xdr:to>
      <xdr:col>17</xdr:col>
      <xdr:colOff>19050</xdr:colOff>
      <xdr:row>182</xdr:row>
      <xdr:rowOff>152400</xdr:rowOff>
    </xdr:to>
    <xdr:sp macro="" textlink="">
      <xdr:nvSpPr>
        <xdr:cNvPr id="1490" name="Group Box 54" hidden="1">
          <a:extLst>
            <a:ext uri="{63B3BB69-23CF-44E3-9099-C40C66FF867C}">
              <a14:compatExt xmlns:a14="http://schemas.microsoft.com/office/drawing/2010/main" spid="_x0000_s1490"/>
            </a:ext>
            <a:ext uri="{FF2B5EF4-FFF2-40B4-BE49-F238E27FC236}">
              <a16:creationId xmlns:a16="http://schemas.microsoft.com/office/drawing/2014/main" xmlns="" id="{00000000-0008-0000-0000-0000D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66675</xdr:colOff>
          <xdr:row>180</xdr:row>
          <xdr:rowOff>171450</xdr:rowOff>
        </xdr:from>
        <xdr:to>
          <xdr:col>7</xdr:col>
          <xdr:colOff>57150</xdr:colOff>
          <xdr:row>182</xdr:row>
          <xdr:rowOff>9525</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180</xdr:row>
          <xdr:rowOff>171450</xdr:rowOff>
        </xdr:from>
        <xdr:to>
          <xdr:col>10</xdr:col>
          <xdr:colOff>38100</xdr:colOff>
          <xdr:row>182</xdr:row>
          <xdr:rowOff>9525</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180</xdr:row>
          <xdr:rowOff>171450</xdr:rowOff>
        </xdr:from>
        <xdr:to>
          <xdr:col>14</xdr:col>
          <xdr:colOff>28575</xdr:colOff>
          <xdr:row>182</xdr:row>
          <xdr:rowOff>9525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fLocksWithSheet="0"/>
      </xdr:twoCellAnchor>
    </mc:Choice>
    <mc:Fallback/>
  </mc:AlternateContent>
  <xdr:twoCellAnchor>
    <xdr:from>
      <xdr:col>6</xdr:col>
      <xdr:colOff>85725</xdr:colOff>
      <xdr:row>228</xdr:row>
      <xdr:rowOff>19050</xdr:rowOff>
    </xdr:from>
    <xdr:to>
      <xdr:col>21</xdr:col>
      <xdr:colOff>104775</xdr:colOff>
      <xdr:row>230</xdr:row>
      <xdr:rowOff>85725</xdr:rowOff>
    </xdr:to>
    <xdr:sp macro="" textlink="">
      <xdr:nvSpPr>
        <xdr:cNvPr id="1491" name="Group Box 59" hidden="1">
          <a:extLst>
            <a:ext uri="{63B3BB69-23CF-44E3-9099-C40C66FF867C}">
              <a14:compatExt xmlns:a14="http://schemas.microsoft.com/office/drawing/2010/main" spid="_x0000_s1491"/>
            </a:ext>
            <a:ext uri="{FF2B5EF4-FFF2-40B4-BE49-F238E27FC236}">
              <a16:creationId xmlns:a16="http://schemas.microsoft.com/office/drawing/2014/main" xmlns="" id="{00000000-0008-0000-0000-0000D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19050</xdr:colOff>
          <xdr:row>228</xdr:row>
          <xdr:rowOff>152400</xdr:rowOff>
        </xdr:from>
        <xdr:to>
          <xdr:col>11</xdr:col>
          <xdr:colOff>0</xdr:colOff>
          <xdr:row>230</xdr:row>
          <xdr:rowOff>19050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228</xdr:row>
          <xdr:rowOff>152400</xdr:rowOff>
        </xdr:from>
        <xdr:to>
          <xdr:col>19</xdr:col>
          <xdr:colOff>0</xdr:colOff>
          <xdr:row>230</xdr:row>
          <xdr:rowOff>19050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234</xdr:row>
          <xdr:rowOff>266700</xdr:rowOff>
        </xdr:from>
        <xdr:to>
          <xdr:col>59</xdr:col>
          <xdr:colOff>95250</xdr:colOff>
          <xdr:row>234</xdr:row>
          <xdr:rowOff>514350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236</xdr:row>
          <xdr:rowOff>266700</xdr:rowOff>
        </xdr:from>
        <xdr:to>
          <xdr:col>59</xdr:col>
          <xdr:colOff>95250</xdr:colOff>
          <xdr:row>236</xdr:row>
          <xdr:rowOff>514350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237</xdr:row>
          <xdr:rowOff>266700</xdr:rowOff>
        </xdr:from>
        <xdr:to>
          <xdr:col>59</xdr:col>
          <xdr:colOff>85725</xdr:colOff>
          <xdr:row>237</xdr:row>
          <xdr:rowOff>514350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239</xdr:row>
          <xdr:rowOff>238125</xdr:rowOff>
        </xdr:from>
        <xdr:to>
          <xdr:col>59</xdr:col>
          <xdr:colOff>85725</xdr:colOff>
          <xdr:row>239</xdr:row>
          <xdr:rowOff>485775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xdr:colOff>
          <xdr:row>242</xdr:row>
          <xdr:rowOff>247650</xdr:rowOff>
        </xdr:from>
        <xdr:to>
          <xdr:col>60</xdr:col>
          <xdr:colOff>0</xdr:colOff>
          <xdr:row>242</xdr:row>
          <xdr:rowOff>495300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724</xdr:row>
          <xdr:rowOff>19050</xdr:rowOff>
        </xdr:from>
        <xdr:to>
          <xdr:col>34</xdr:col>
          <xdr:colOff>95250</xdr:colOff>
          <xdr:row>724</xdr:row>
          <xdr:rowOff>238125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725</xdr:row>
          <xdr:rowOff>123825</xdr:rowOff>
        </xdr:from>
        <xdr:to>
          <xdr:col>34</xdr:col>
          <xdr:colOff>95250</xdr:colOff>
          <xdr:row>725</xdr:row>
          <xdr:rowOff>342900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726</xdr:row>
          <xdr:rowOff>276225</xdr:rowOff>
        </xdr:from>
        <xdr:to>
          <xdr:col>40</xdr:col>
          <xdr:colOff>95250</xdr:colOff>
          <xdr:row>726</xdr:row>
          <xdr:rowOff>495300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727</xdr:row>
          <xdr:rowOff>371475</xdr:rowOff>
        </xdr:from>
        <xdr:to>
          <xdr:col>40</xdr:col>
          <xdr:colOff>95250</xdr:colOff>
          <xdr:row>727</xdr:row>
          <xdr:rowOff>590550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729</xdr:row>
          <xdr:rowOff>228600</xdr:rowOff>
        </xdr:from>
        <xdr:to>
          <xdr:col>40</xdr:col>
          <xdr:colOff>95250</xdr:colOff>
          <xdr:row>729</xdr:row>
          <xdr:rowOff>447675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735</xdr:row>
          <xdr:rowOff>276225</xdr:rowOff>
        </xdr:from>
        <xdr:to>
          <xdr:col>40</xdr:col>
          <xdr:colOff>28575</xdr:colOff>
          <xdr:row>737</xdr:row>
          <xdr:rowOff>9525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737</xdr:row>
          <xdr:rowOff>1143000</xdr:rowOff>
        </xdr:from>
        <xdr:to>
          <xdr:col>34</xdr:col>
          <xdr:colOff>85725</xdr:colOff>
          <xdr:row>737</xdr:row>
          <xdr:rowOff>1362075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737</xdr:row>
          <xdr:rowOff>2266950</xdr:rowOff>
        </xdr:from>
        <xdr:to>
          <xdr:col>34</xdr:col>
          <xdr:colOff>19050</xdr:colOff>
          <xdr:row>739</xdr:row>
          <xdr:rowOff>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739</xdr:row>
          <xdr:rowOff>123825</xdr:rowOff>
        </xdr:from>
        <xdr:to>
          <xdr:col>40</xdr:col>
          <xdr:colOff>66675</xdr:colOff>
          <xdr:row>739</xdr:row>
          <xdr:rowOff>342900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740</xdr:row>
          <xdr:rowOff>9525</xdr:rowOff>
        </xdr:from>
        <xdr:to>
          <xdr:col>40</xdr:col>
          <xdr:colOff>66675</xdr:colOff>
          <xdr:row>740</xdr:row>
          <xdr:rowOff>228600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741</xdr:row>
          <xdr:rowOff>104775</xdr:rowOff>
        </xdr:from>
        <xdr:to>
          <xdr:col>54</xdr:col>
          <xdr:colOff>28575</xdr:colOff>
          <xdr:row>741</xdr:row>
          <xdr:rowOff>323850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742</xdr:row>
          <xdr:rowOff>47625</xdr:rowOff>
        </xdr:from>
        <xdr:to>
          <xdr:col>54</xdr:col>
          <xdr:colOff>28575</xdr:colOff>
          <xdr:row>742</xdr:row>
          <xdr:rowOff>266700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743</xdr:row>
          <xdr:rowOff>228600</xdr:rowOff>
        </xdr:from>
        <xdr:to>
          <xdr:col>59</xdr:col>
          <xdr:colOff>76200</xdr:colOff>
          <xdr:row>743</xdr:row>
          <xdr:rowOff>447675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746</xdr:row>
          <xdr:rowOff>247650</xdr:rowOff>
        </xdr:from>
        <xdr:to>
          <xdr:col>40</xdr:col>
          <xdr:colOff>76200</xdr:colOff>
          <xdr:row>746</xdr:row>
          <xdr:rowOff>466725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747</xdr:row>
          <xdr:rowOff>304800</xdr:rowOff>
        </xdr:from>
        <xdr:to>
          <xdr:col>34</xdr:col>
          <xdr:colOff>95250</xdr:colOff>
          <xdr:row>747</xdr:row>
          <xdr:rowOff>523875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752</xdr:row>
          <xdr:rowOff>238125</xdr:rowOff>
        </xdr:from>
        <xdr:to>
          <xdr:col>40</xdr:col>
          <xdr:colOff>85725</xdr:colOff>
          <xdr:row>752</xdr:row>
          <xdr:rowOff>457200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748</xdr:row>
          <xdr:rowOff>133350</xdr:rowOff>
        </xdr:from>
        <xdr:to>
          <xdr:col>40</xdr:col>
          <xdr:colOff>76200</xdr:colOff>
          <xdr:row>748</xdr:row>
          <xdr:rowOff>352425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752</xdr:row>
          <xdr:rowOff>0</xdr:rowOff>
        </xdr:from>
        <xdr:to>
          <xdr:col>40</xdr:col>
          <xdr:colOff>76200</xdr:colOff>
          <xdr:row>752</xdr:row>
          <xdr:rowOff>219075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753</xdr:row>
          <xdr:rowOff>209550</xdr:rowOff>
        </xdr:from>
        <xdr:to>
          <xdr:col>40</xdr:col>
          <xdr:colOff>57150</xdr:colOff>
          <xdr:row>753</xdr:row>
          <xdr:rowOff>428625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755</xdr:row>
          <xdr:rowOff>152400</xdr:rowOff>
        </xdr:from>
        <xdr:to>
          <xdr:col>54</xdr:col>
          <xdr:colOff>28575</xdr:colOff>
          <xdr:row>755</xdr:row>
          <xdr:rowOff>371475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760</xdr:row>
          <xdr:rowOff>0</xdr:rowOff>
        </xdr:from>
        <xdr:to>
          <xdr:col>40</xdr:col>
          <xdr:colOff>66675</xdr:colOff>
          <xdr:row>761</xdr:row>
          <xdr:rowOff>19050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761</xdr:row>
          <xdr:rowOff>0</xdr:rowOff>
        </xdr:from>
        <xdr:to>
          <xdr:col>40</xdr:col>
          <xdr:colOff>66675</xdr:colOff>
          <xdr:row>762</xdr:row>
          <xdr:rowOff>19050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762</xdr:row>
          <xdr:rowOff>0</xdr:rowOff>
        </xdr:from>
        <xdr:to>
          <xdr:col>40</xdr:col>
          <xdr:colOff>66675</xdr:colOff>
          <xdr:row>763</xdr:row>
          <xdr:rowOff>19050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763</xdr:row>
          <xdr:rowOff>0</xdr:rowOff>
        </xdr:from>
        <xdr:to>
          <xdr:col>40</xdr:col>
          <xdr:colOff>66675</xdr:colOff>
          <xdr:row>764</xdr:row>
          <xdr:rowOff>19050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744</xdr:row>
          <xdr:rowOff>57150</xdr:rowOff>
        </xdr:from>
        <xdr:to>
          <xdr:col>40</xdr:col>
          <xdr:colOff>85725</xdr:colOff>
          <xdr:row>744</xdr:row>
          <xdr:rowOff>276225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745</xdr:row>
          <xdr:rowOff>47625</xdr:rowOff>
        </xdr:from>
        <xdr:to>
          <xdr:col>40</xdr:col>
          <xdr:colOff>76200</xdr:colOff>
          <xdr:row>745</xdr:row>
          <xdr:rowOff>266700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783</xdr:row>
          <xdr:rowOff>161925</xdr:rowOff>
        </xdr:from>
        <xdr:to>
          <xdr:col>5</xdr:col>
          <xdr:colOff>76200</xdr:colOff>
          <xdr:row>783</xdr:row>
          <xdr:rowOff>381000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784</xdr:row>
          <xdr:rowOff>76200</xdr:rowOff>
        </xdr:from>
        <xdr:to>
          <xdr:col>5</xdr:col>
          <xdr:colOff>76200</xdr:colOff>
          <xdr:row>784</xdr:row>
          <xdr:rowOff>295275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787</xdr:row>
          <xdr:rowOff>57150</xdr:rowOff>
        </xdr:from>
        <xdr:to>
          <xdr:col>5</xdr:col>
          <xdr:colOff>76200</xdr:colOff>
          <xdr:row>787</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788</xdr:row>
          <xdr:rowOff>28575</xdr:rowOff>
        </xdr:from>
        <xdr:to>
          <xdr:col>5</xdr:col>
          <xdr:colOff>66675</xdr:colOff>
          <xdr:row>789</xdr:row>
          <xdr:rowOff>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820</xdr:row>
          <xdr:rowOff>247650</xdr:rowOff>
        </xdr:from>
        <xdr:to>
          <xdr:col>56</xdr:col>
          <xdr:colOff>95250</xdr:colOff>
          <xdr:row>824</xdr:row>
          <xdr:rowOff>9525</xdr:rowOff>
        </xdr:to>
        <xdr:grpSp>
          <xdr:nvGrpSpPr>
            <xdr:cNvPr id="1185" name="Group 161">
              <a:extLst>
                <a:ext uri="{FF2B5EF4-FFF2-40B4-BE49-F238E27FC236}">
                  <a16:creationId xmlns:a16="http://schemas.microsoft.com/office/drawing/2014/main" xmlns="" id="{00000000-0008-0000-0000-0000A1040000}"/>
                </a:ext>
              </a:extLst>
            </xdr:cNvPr>
            <xdr:cNvGrpSpPr>
              <a:grpSpLocks/>
            </xdr:cNvGrpSpPr>
          </xdr:nvGrpSpPr>
          <xdr:grpSpPr bwMode="auto">
            <a:xfrm>
              <a:off x="5674179" y="175715839"/>
              <a:ext cx="299357" cy="581025"/>
              <a:chOff x="611" y="15096"/>
              <a:chExt cx="32" cy="65"/>
            </a:xfrm>
          </xdr:grpSpPr>
          <xdr:sp macro="" textlink="">
            <xdr:nvSpPr>
              <xdr:cNvPr id="1166" name="Check Box 142" hidden="1">
                <a:extLst>
                  <a:ext uri="{63B3BB69-23CF-44E3-9099-C40C66FF867C}">
                    <a14:compatExt spid="_x0000_s1166"/>
                  </a:ext>
                </a:extLst>
              </xdr:cNvPr>
              <xdr:cNvSpPr/>
            </xdr:nvSpPr>
            <xdr:spPr>
              <a:xfrm>
                <a:off x="611" y="15138"/>
                <a:ext cx="32" cy="23"/>
              </a:xfrm>
              <a:prstGeom prst="rect">
                <a:avLst/>
              </a:prstGeom>
            </xdr:spPr>
          </xdr:sp>
          <xdr:sp macro="" textlink="">
            <xdr:nvSpPr>
              <xdr:cNvPr id="1167" name="Check Box 143" hidden="1">
                <a:extLst>
                  <a:ext uri="{63B3BB69-23CF-44E3-9099-C40C66FF867C}">
                    <a14:compatExt spid="_x0000_s1167"/>
                  </a:ext>
                </a:extLst>
              </xdr:cNvPr>
              <xdr:cNvSpPr/>
            </xdr:nvSpPr>
            <xdr:spPr>
              <a:xfrm>
                <a:off x="611" y="15117"/>
                <a:ext cx="32" cy="23"/>
              </a:xfrm>
              <a:prstGeom prst="rect">
                <a:avLst/>
              </a:prstGeom>
            </xdr:spPr>
          </xdr:sp>
          <xdr:sp macro="" textlink="">
            <xdr:nvSpPr>
              <xdr:cNvPr id="1168" name="Check Box 144" hidden="1">
                <a:extLst>
                  <a:ext uri="{63B3BB69-23CF-44E3-9099-C40C66FF867C}">
                    <a14:compatExt spid="_x0000_s1168"/>
                  </a:ext>
                </a:extLst>
              </xdr:cNvPr>
              <xdr:cNvSpPr/>
            </xdr:nvSpPr>
            <xdr:spPr>
              <a:xfrm>
                <a:off x="611" y="15096"/>
                <a:ext cx="32" cy="23"/>
              </a:xfrm>
              <a:prstGeom prst="rect">
                <a:avLst/>
              </a:prstGeom>
            </xdr:spPr>
          </xdr:sp>
        </xdr:grpSp>
        <xdr:clientData/>
      </xdr:twoCellAnchor>
    </mc:Choice>
    <mc:Fallback/>
  </mc:AlternateContent>
  <xdr:twoCellAnchor>
    <xdr:from>
      <xdr:col>50</xdr:col>
      <xdr:colOff>0</xdr:colOff>
      <xdr:row>820</xdr:row>
      <xdr:rowOff>0</xdr:rowOff>
    </xdr:from>
    <xdr:to>
      <xdr:col>60</xdr:col>
      <xdr:colOff>38100</xdr:colOff>
      <xdr:row>821</xdr:row>
      <xdr:rowOff>0</xdr:rowOff>
    </xdr:to>
    <xdr:sp macro="" textlink="">
      <xdr:nvSpPr>
        <xdr:cNvPr id="1492" name="Group Box 145" hidden="1">
          <a:extLst>
            <a:ext uri="{63B3BB69-23CF-44E3-9099-C40C66FF867C}">
              <a14:compatExt xmlns:a14="http://schemas.microsoft.com/office/drawing/2010/main" spid="_x0000_s1492"/>
            </a:ext>
            <a:ext uri="{FF2B5EF4-FFF2-40B4-BE49-F238E27FC236}">
              <a16:creationId xmlns:a16="http://schemas.microsoft.com/office/drawing/2014/main" xmlns="" id="{00000000-0008-0000-0000-0000D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50</xdr:col>
          <xdr:colOff>66675</xdr:colOff>
          <xdr:row>820</xdr:row>
          <xdr:rowOff>19050</xdr:rowOff>
        </xdr:from>
        <xdr:to>
          <xdr:col>53</xdr:col>
          <xdr:colOff>57150</xdr:colOff>
          <xdr:row>821</xdr:row>
          <xdr:rowOff>0</xdr:rowOff>
        </xdr:to>
        <xdr:sp macro="" textlink="">
          <xdr:nvSpPr>
            <xdr:cNvPr id="1170" name="Option Button 146" hidden="1">
              <a:extLst>
                <a:ext uri="{63B3BB69-23CF-44E3-9099-C40C66FF867C}">
                  <a14:compatExt spid="_x0000_s1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28575</xdr:colOff>
          <xdr:row>820</xdr:row>
          <xdr:rowOff>19050</xdr:rowOff>
        </xdr:from>
        <xdr:to>
          <xdr:col>58</xdr:col>
          <xdr:colOff>19050</xdr:colOff>
          <xdr:row>821</xdr:row>
          <xdr:rowOff>0</xdr:rowOff>
        </xdr:to>
        <xdr:sp macro="" textlink="">
          <xdr:nvSpPr>
            <xdr:cNvPr id="1171" name="Option Button 147" hidden="1">
              <a:extLst>
                <a:ext uri="{63B3BB69-23CF-44E3-9099-C40C66FF867C}">
                  <a14:compatExt spid="_x0000_s1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805</xdr:row>
          <xdr:rowOff>0</xdr:rowOff>
        </xdr:from>
        <xdr:to>
          <xdr:col>61</xdr:col>
          <xdr:colOff>0</xdr:colOff>
          <xdr:row>812</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805</xdr:row>
          <xdr:rowOff>57150</xdr:rowOff>
        </xdr:from>
        <xdr:to>
          <xdr:col>57</xdr:col>
          <xdr:colOff>0</xdr:colOff>
          <xdr:row>805</xdr:row>
          <xdr:rowOff>276225</xdr:rowOff>
        </xdr:to>
        <xdr:sp macro="" textlink="">
          <xdr:nvSpPr>
            <xdr:cNvPr id="1174" name="Option Button 150" hidden="1">
              <a:extLst>
                <a:ext uri="{63B3BB69-23CF-44E3-9099-C40C66FF867C}">
                  <a14:compatExt spid="_x0000_s1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806</xdr:row>
          <xdr:rowOff>47625</xdr:rowOff>
        </xdr:from>
        <xdr:to>
          <xdr:col>57</xdr:col>
          <xdr:colOff>0</xdr:colOff>
          <xdr:row>806</xdr:row>
          <xdr:rowOff>266700</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807</xdr:row>
          <xdr:rowOff>47625</xdr:rowOff>
        </xdr:from>
        <xdr:to>
          <xdr:col>57</xdr:col>
          <xdr:colOff>0</xdr:colOff>
          <xdr:row>807</xdr:row>
          <xdr:rowOff>266700</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808</xdr:row>
          <xdr:rowOff>38100</xdr:rowOff>
        </xdr:from>
        <xdr:to>
          <xdr:col>57</xdr:col>
          <xdr:colOff>0</xdr:colOff>
          <xdr:row>808</xdr:row>
          <xdr:rowOff>257175</xdr:rowOff>
        </xdr:to>
        <xdr:sp macro="" textlink="">
          <xdr:nvSpPr>
            <xdr:cNvPr id="1177" name="Option Button 153" hidden="1">
              <a:extLst>
                <a:ext uri="{63B3BB69-23CF-44E3-9099-C40C66FF867C}">
                  <a14:compatExt spid="_x0000_s1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809</xdr:row>
          <xdr:rowOff>47625</xdr:rowOff>
        </xdr:from>
        <xdr:to>
          <xdr:col>57</xdr:col>
          <xdr:colOff>0</xdr:colOff>
          <xdr:row>809</xdr:row>
          <xdr:rowOff>266700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810</xdr:row>
          <xdr:rowOff>133350</xdr:rowOff>
        </xdr:from>
        <xdr:to>
          <xdr:col>57</xdr:col>
          <xdr:colOff>0</xdr:colOff>
          <xdr:row>811</xdr:row>
          <xdr:rowOff>0</xdr:rowOff>
        </xdr:to>
        <xdr:sp macro="" textlink="">
          <xdr:nvSpPr>
            <xdr:cNvPr id="1179" name="Option Button 155" hidden="1">
              <a:extLst>
                <a:ext uri="{63B3BB69-23CF-44E3-9099-C40C66FF867C}">
                  <a14:compatExt spid="_x0000_s1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811</xdr:row>
          <xdr:rowOff>95250</xdr:rowOff>
        </xdr:from>
        <xdr:to>
          <xdr:col>57</xdr:col>
          <xdr:colOff>0</xdr:colOff>
          <xdr:row>811</xdr:row>
          <xdr:rowOff>219075</xdr:rowOff>
        </xdr:to>
        <xdr:sp macro="" textlink="">
          <xdr:nvSpPr>
            <xdr:cNvPr id="1180" name="Option Button 156" hidden="1">
              <a:extLst>
                <a:ext uri="{63B3BB69-23CF-44E3-9099-C40C66FF867C}">
                  <a14:compatExt spid="_x0000_s1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491</xdr:row>
          <xdr:rowOff>66675</xdr:rowOff>
        </xdr:from>
        <xdr:to>
          <xdr:col>59</xdr:col>
          <xdr:colOff>85725</xdr:colOff>
          <xdr:row>492</xdr:row>
          <xdr:rowOff>114300</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576</xdr:row>
          <xdr:rowOff>76200</xdr:rowOff>
        </xdr:from>
        <xdr:to>
          <xdr:col>60</xdr:col>
          <xdr:colOff>0</xdr:colOff>
          <xdr:row>577</xdr:row>
          <xdr:rowOff>152400</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665</xdr:row>
          <xdr:rowOff>57150</xdr:rowOff>
        </xdr:from>
        <xdr:to>
          <xdr:col>59</xdr:col>
          <xdr:colOff>19050</xdr:colOff>
          <xdr:row>667</xdr:row>
          <xdr:rowOff>114300</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95250</xdr:colOff>
          <xdr:row>31</xdr:row>
          <xdr:rowOff>47625</xdr:rowOff>
        </xdr:from>
        <xdr:to>
          <xdr:col>57</xdr:col>
          <xdr:colOff>85725</xdr:colOff>
          <xdr:row>32</xdr:row>
          <xdr:rowOff>238125</xdr:rowOff>
        </xdr:to>
        <xdr:sp macro="" textlink="">
          <xdr:nvSpPr>
            <xdr:cNvPr id="1435" name="Group Box 411" hidden="1">
              <a:extLst>
                <a:ext uri="{63B3BB69-23CF-44E3-9099-C40C66FF867C}">
                  <a14:compatExt spid="_x0000_s14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47625</xdr:colOff>
          <xdr:row>31</xdr:row>
          <xdr:rowOff>228600</xdr:rowOff>
        </xdr:from>
        <xdr:to>
          <xdr:col>48</xdr:col>
          <xdr:colOff>28575</xdr:colOff>
          <xdr:row>32</xdr:row>
          <xdr:rowOff>180975</xdr:rowOff>
        </xdr:to>
        <xdr:sp macro="" textlink="">
          <xdr:nvSpPr>
            <xdr:cNvPr id="1437" name="Option Button 413" hidden="1">
              <a:extLst>
                <a:ext uri="{63B3BB69-23CF-44E3-9099-C40C66FF867C}">
                  <a14:compatExt spid="_x0000_s14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752</xdr:row>
          <xdr:rowOff>0</xdr:rowOff>
        </xdr:from>
        <xdr:to>
          <xdr:col>40</xdr:col>
          <xdr:colOff>85725</xdr:colOff>
          <xdr:row>752</xdr:row>
          <xdr:rowOff>219075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752</xdr:row>
          <xdr:rowOff>0</xdr:rowOff>
        </xdr:from>
        <xdr:to>
          <xdr:col>40</xdr:col>
          <xdr:colOff>85725</xdr:colOff>
          <xdr:row>752</xdr:row>
          <xdr:rowOff>219075</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754</xdr:row>
          <xdr:rowOff>123825</xdr:rowOff>
        </xdr:from>
        <xdr:to>
          <xdr:col>40</xdr:col>
          <xdr:colOff>38100</xdr:colOff>
          <xdr:row>755</xdr:row>
          <xdr:rowOff>123825</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757</xdr:row>
          <xdr:rowOff>66675</xdr:rowOff>
        </xdr:from>
        <xdr:to>
          <xdr:col>54</xdr:col>
          <xdr:colOff>47625</xdr:colOff>
          <xdr:row>757</xdr:row>
          <xdr:rowOff>285750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fLocksWithSheet="0"/>
      </xdr:twoCellAnchor>
    </mc:Choice>
    <mc:Fallback/>
  </mc:AlternateContent>
  <xdr:twoCellAnchor editAs="oneCell">
    <xdr:from>
      <xdr:col>41</xdr:col>
      <xdr:colOff>0</xdr:colOff>
      <xdr:row>841</xdr:row>
      <xdr:rowOff>0</xdr:rowOff>
    </xdr:from>
    <xdr:to>
      <xdr:col>51</xdr:col>
      <xdr:colOff>0</xdr:colOff>
      <xdr:row>846</xdr:row>
      <xdr:rowOff>238125</xdr:rowOff>
    </xdr:to>
    <xdr:sp macro="" textlink="">
      <xdr:nvSpPr>
        <xdr:cNvPr id="1493" name="Group Box 419" hidden="1">
          <a:extLst>
            <a:ext uri="{63B3BB69-23CF-44E3-9099-C40C66FF867C}">
              <a14:compatExt xmlns:a14="http://schemas.microsoft.com/office/drawing/2010/main" spid="_x0000_s1493"/>
            </a:ext>
            <a:ext uri="{FF2B5EF4-FFF2-40B4-BE49-F238E27FC236}">
              <a16:creationId xmlns:a16="http://schemas.microsoft.com/office/drawing/2014/main" xmlns="" id="{00000000-0008-0000-0000-0000D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20</xdr:col>
          <xdr:colOff>0</xdr:colOff>
          <xdr:row>847</xdr:row>
          <xdr:rowOff>0</xdr:rowOff>
        </xdr:from>
        <xdr:to>
          <xdr:col>61</xdr:col>
          <xdr:colOff>0</xdr:colOff>
          <xdr:row>851</xdr:row>
          <xdr:rowOff>152400</xdr:rowOff>
        </xdr:to>
        <xdr:sp macro="" textlink="">
          <xdr:nvSpPr>
            <xdr:cNvPr id="1444" name="Group Box 420" hidden="1">
              <a:extLst>
                <a:ext uri="{63B3BB69-23CF-44E3-9099-C40C66FF867C}">
                  <a14:compatExt spid="_x0000_s14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851</xdr:row>
          <xdr:rowOff>0</xdr:rowOff>
        </xdr:from>
        <xdr:to>
          <xdr:col>61</xdr:col>
          <xdr:colOff>0</xdr:colOff>
          <xdr:row>858</xdr:row>
          <xdr:rowOff>200025</xdr:rowOff>
        </xdr:to>
        <xdr:sp macro="" textlink="">
          <xdr:nvSpPr>
            <xdr:cNvPr id="1445" name="Group Box 421" hidden="1">
              <a:extLst>
                <a:ext uri="{63B3BB69-23CF-44E3-9099-C40C66FF867C}">
                  <a14:compatExt spid="_x0000_s14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857</xdr:row>
          <xdr:rowOff>0</xdr:rowOff>
        </xdr:from>
        <xdr:to>
          <xdr:col>61</xdr:col>
          <xdr:colOff>0</xdr:colOff>
          <xdr:row>862</xdr:row>
          <xdr:rowOff>180975</xdr:rowOff>
        </xdr:to>
        <xdr:sp macro="" textlink="">
          <xdr:nvSpPr>
            <xdr:cNvPr id="1446" name="Group Box 422" hidden="1">
              <a:extLst>
                <a:ext uri="{63B3BB69-23CF-44E3-9099-C40C66FF867C}">
                  <a14:compatExt spid="_x0000_s14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840</xdr:row>
          <xdr:rowOff>180975</xdr:rowOff>
        </xdr:from>
        <xdr:to>
          <xdr:col>47</xdr:col>
          <xdr:colOff>85725</xdr:colOff>
          <xdr:row>842</xdr:row>
          <xdr:rowOff>19050</xdr:rowOff>
        </xdr:to>
        <xdr:sp macro="" textlink="">
          <xdr:nvSpPr>
            <xdr:cNvPr id="1447" name="Option Button 423" hidden="1">
              <a:extLst>
                <a:ext uri="{63B3BB69-23CF-44E3-9099-C40C66FF867C}">
                  <a14:compatExt spid="_x0000_s14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841</xdr:row>
          <xdr:rowOff>180975</xdr:rowOff>
        </xdr:from>
        <xdr:to>
          <xdr:col>47</xdr:col>
          <xdr:colOff>85725</xdr:colOff>
          <xdr:row>843</xdr:row>
          <xdr:rowOff>19050</xdr:rowOff>
        </xdr:to>
        <xdr:sp macro="" textlink="">
          <xdr:nvSpPr>
            <xdr:cNvPr id="1448" name="Option Button 424" hidden="1">
              <a:extLst>
                <a:ext uri="{63B3BB69-23CF-44E3-9099-C40C66FF867C}">
                  <a14:compatExt spid="_x0000_s14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842</xdr:row>
          <xdr:rowOff>180975</xdr:rowOff>
        </xdr:from>
        <xdr:to>
          <xdr:col>47</xdr:col>
          <xdr:colOff>85725</xdr:colOff>
          <xdr:row>844</xdr:row>
          <xdr:rowOff>19050</xdr:rowOff>
        </xdr:to>
        <xdr:sp macro="" textlink="">
          <xdr:nvSpPr>
            <xdr:cNvPr id="1449" name="Option Button 425" hidden="1">
              <a:extLst>
                <a:ext uri="{63B3BB69-23CF-44E3-9099-C40C66FF867C}">
                  <a14:compatExt spid="_x0000_s14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843</xdr:row>
          <xdr:rowOff>180975</xdr:rowOff>
        </xdr:from>
        <xdr:to>
          <xdr:col>47</xdr:col>
          <xdr:colOff>85725</xdr:colOff>
          <xdr:row>845</xdr:row>
          <xdr:rowOff>19050</xdr:rowOff>
        </xdr:to>
        <xdr:sp macro="" textlink="">
          <xdr:nvSpPr>
            <xdr:cNvPr id="1450" name="Option Button 426" hidden="1">
              <a:extLst>
                <a:ext uri="{63B3BB69-23CF-44E3-9099-C40C66FF867C}">
                  <a14:compatExt spid="_x0000_s14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847</xdr:row>
          <xdr:rowOff>180975</xdr:rowOff>
        </xdr:from>
        <xdr:to>
          <xdr:col>25</xdr:col>
          <xdr:colOff>28575</xdr:colOff>
          <xdr:row>849</xdr:row>
          <xdr:rowOff>19050</xdr:rowOff>
        </xdr:to>
        <xdr:sp macro="" textlink="">
          <xdr:nvSpPr>
            <xdr:cNvPr id="1451" name="Option Button 427" hidden="1">
              <a:extLst>
                <a:ext uri="{63B3BB69-23CF-44E3-9099-C40C66FF867C}">
                  <a14:compatExt spid="_x0000_s14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848</xdr:row>
          <xdr:rowOff>180975</xdr:rowOff>
        </xdr:from>
        <xdr:to>
          <xdr:col>25</xdr:col>
          <xdr:colOff>28575</xdr:colOff>
          <xdr:row>850</xdr:row>
          <xdr:rowOff>19050</xdr:rowOff>
        </xdr:to>
        <xdr:sp macro="" textlink="">
          <xdr:nvSpPr>
            <xdr:cNvPr id="1452" name="Option Button 428" hidden="1">
              <a:extLst>
                <a:ext uri="{63B3BB69-23CF-44E3-9099-C40C66FF867C}">
                  <a14:compatExt spid="_x0000_s14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847</xdr:row>
          <xdr:rowOff>171450</xdr:rowOff>
        </xdr:from>
        <xdr:to>
          <xdr:col>56</xdr:col>
          <xdr:colOff>95250</xdr:colOff>
          <xdr:row>849</xdr:row>
          <xdr:rowOff>9525</xdr:rowOff>
        </xdr:to>
        <xdr:sp macro="" textlink="">
          <xdr:nvSpPr>
            <xdr:cNvPr id="1453" name="Option Button 429" hidden="1">
              <a:extLst>
                <a:ext uri="{63B3BB69-23CF-44E3-9099-C40C66FF867C}">
                  <a14:compatExt spid="_x0000_s14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848</xdr:row>
          <xdr:rowOff>171450</xdr:rowOff>
        </xdr:from>
        <xdr:to>
          <xdr:col>56</xdr:col>
          <xdr:colOff>95250</xdr:colOff>
          <xdr:row>850</xdr:row>
          <xdr:rowOff>9525</xdr:rowOff>
        </xdr:to>
        <xdr:sp macro="" textlink="">
          <xdr:nvSpPr>
            <xdr:cNvPr id="1454" name="Option Button 430" hidden="1">
              <a:extLst>
                <a:ext uri="{63B3BB69-23CF-44E3-9099-C40C66FF867C}">
                  <a14:compatExt spid="_x0000_s14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852</xdr:row>
          <xdr:rowOff>276225</xdr:rowOff>
        </xdr:from>
        <xdr:to>
          <xdr:col>47</xdr:col>
          <xdr:colOff>95250</xdr:colOff>
          <xdr:row>854</xdr:row>
          <xdr:rowOff>9525</xdr:rowOff>
        </xdr:to>
        <xdr:sp macro="" textlink="">
          <xdr:nvSpPr>
            <xdr:cNvPr id="1455" name="Option Button 431" hidden="1">
              <a:extLst>
                <a:ext uri="{63B3BB69-23CF-44E3-9099-C40C66FF867C}">
                  <a14:compatExt spid="_x0000_s14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853</xdr:row>
          <xdr:rowOff>171450</xdr:rowOff>
        </xdr:from>
        <xdr:to>
          <xdr:col>47</xdr:col>
          <xdr:colOff>95250</xdr:colOff>
          <xdr:row>855</xdr:row>
          <xdr:rowOff>9525</xdr:rowOff>
        </xdr:to>
        <xdr:sp macro="" textlink="">
          <xdr:nvSpPr>
            <xdr:cNvPr id="1456" name="Option Button 432" hidden="1">
              <a:extLst>
                <a:ext uri="{63B3BB69-23CF-44E3-9099-C40C66FF867C}">
                  <a14:compatExt spid="_x0000_s14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854</xdr:row>
          <xdr:rowOff>171450</xdr:rowOff>
        </xdr:from>
        <xdr:to>
          <xdr:col>47</xdr:col>
          <xdr:colOff>95250</xdr:colOff>
          <xdr:row>856</xdr:row>
          <xdr:rowOff>9525</xdr:rowOff>
        </xdr:to>
        <xdr:sp macro="" textlink="">
          <xdr:nvSpPr>
            <xdr:cNvPr id="1457" name="Option Button 433" hidden="1">
              <a:extLst>
                <a:ext uri="{63B3BB69-23CF-44E3-9099-C40C66FF867C}">
                  <a14:compatExt spid="_x0000_s14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858</xdr:row>
          <xdr:rowOff>142875</xdr:rowOff>
        </xdr:from>
        <xdr:to>
          <xdr:col>47</xdr:col>
          <xdr:colOff>95250</xdr:colOff>
          <xdr:row>858</xdr:row>
          <xdr:rowOff>361950</xdr:rowOff>
        </xdr:to>
        <xdr:sp macro="" textlink="">
          <xdr:nvSpPr>
            <xdr:cNvPr id="1458" name="Option Button 434" hidden="1">
              <a:extLst>
                <a:ext uri="{63B3BB69-23CF-44E3-9099-C40C66FF867C}">
                  <a14:compatExt spid="_x0000_s14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859</xdr:row>
          <xdr:rowOff>142875</xdr:rowOff>
        </xdr:from>
        <xdr:to>
          <xdr:col>47</xdr:col>
          <xdr:colOff>95250</xdr:colOff>
          <xdr:row>859</xdr:row>
          <xdr:rowOff>361950</xdr:rowOff>
        </xdr:to>
        <xdr:sp macro="" textlink="">
          <xdr:nvSpPr>
            <xdr:cNvPr id="1459" name="Option Button 435" hidden="1">
              <a:extLst>
                <a:ext uri="{63B3BB69-23CF-44E3-9099-C40C66FF867C}">
                  <a14:compatExt spid="_x0000_s14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860</xdr:row>
          <xdr:rowOff>142875</xdr:rowOff>
        </xdr:from>
        <xdr:to>
          <xdr:col>47</xdr:col>
          <xdr:colOff>95250</xdr:colOff>
          <xdr:row>860</xdr:row>
          <xdr:rowOff>361950</xdr:rowOff>
        </xdr:to>
        <xdr:sp macro="" textlink="">
          <xdr:nvSpPr>
            <xdr:cNvPr id="1460" name="Option Button 436" hidden="1">
              <a:extLst>
                <a:ext uri="{63B3BB69-23CF-44E3-9099-C40C66FF867C}">
                  <a14:compatExt spid="_x0000_s14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123825</xdr:colOff>
          <xdr:row>25</xdr:row>
          <xdr:rowOff>19050</xdr:rowOff>
        </xdr:from>
        <xdr:to>
          <xdr:col>10</xdr:col>
          <xdr:colOff>104775</xdr:colOff>
          <xdr:row>26</xdr:row>
          <xdr:rowOff>19050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728</xdr:row>
          <xdr:rowOff>47625</xdr:rowOff>
        </xdr:from>
        <xdr:to>
          <xdr:col>40</xdr:col>
          <xdr:colOff>85725</xdr:colOff>
          <xdr:row>728</xdr:row>
          <xdr:rowOff>266700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731</xdr:row>
          <xdr:rowOff>57150</xdr:rowOff>
        </xdr:from>
        <xdr:to>
          <xdr:col>58</xdr:col>
          <xdr:colOff>57150</xdr:colOff>
          <xdr:row>732</xdr:row>
          <xdr:rowOff>0</xdr:rowOff>
        </xdr:to>
        <xdr:sp macro="" textlink="">
          <xdr:nvSpPr>
            <xdr:cNvPr id="1475" name="Option Button 451" hidden="1">
              <a:extLst>
                <a:ext uri="{63B3BB69-23CF-44E3-9099-C40C66FF867C}">
                  <a14:compatExt spid="_x0000_s14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47625</xdr:colOff>
          <xdr:row>732</xdr:row>
          <xdr:rowOff>200025</xdr:rowOff>
        </xdr:from>
        <xdr:to>
          <xdr:col>59</xdr:col>
          <xdr:colOff>38100</xdr:colOff>
          <xdr:row>732</xdr:row>
          <xdr:rowOff>371475</xdr:rowOff>
        </xdr:to>
        <xdr:sp macro="" textlink="">
          <xdr:nvSpPr>
            <xdr:cNvPr id="1476" name="Option Button 452" hidden="1">
              <a:extLst>
                <a:ext uri="{63B3BB69-23CF-44E3-9099-C40C66FF867C}">
                  <a14:compatExt spid="_x0000_s14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733</xdr:row>
          <xdr:rowOff>104775</xdr:rowOff>
        </xdr:from>
        <xdr:to>
          <xdr:col>58</xdr:col>
          <xdr:colOff>85725</xdr:colOff>
          <xdr:row>733</xdr:row>
          <xdr:rowOff>314325</xdr:rowOff>
        </xdr:to>
        <xdr:sp macro="" textlink="">
          <xdr:nvSpPr>
            <xdr:cNvPr id="1477" name="Option Button 453" hidden="1">
              <a:extLst>
                <a:ext uri="{63B3BB69-23CF-44E3-9099-C40C66FF867C}">
                  <a14:compatExt spid="_x0000_s14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735</xdr:row>
          <xdr:rowOff>9525</xdr:rowOff>
        </xdr:from>
        <xdr:to>
          <xdr:col>58</xdr:col>
          <xdr:colOff>57150</xdr:colOff>
          <xdr:row>735</xdr:row>
          <xdr:rowOff>247650</xdr:rowOff>
        </xdr:to>
        <xdr:sp macro="" textlink="">
          <xdr:nvSpPr>
            <xdr:cNvPr id="1479" name="Option Button 455" hidden="1">
              <a:extLst>
                <a:ext uri="{63B3BB69-23CF-44E3-9099-C40C66FF867C}">
                  <a14:compatExt spid="_x0000_s14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734</xdr:row>
          <xdr:rowOff>85725</xdr:rowOff>
        </xdr:from>
        <xdr:to>
          <xdr:col>58</xdr:col>
          <xdr:colOff>57150</xdr:colOff>
          <xdr:row>735</xdr:row>
          <xdr:rowOff>0</xdr:rowOff>
        </xdr:to>
        <xdr:sp macro="" textlink="">
          <xdr:nvSpPr>
            <xdr:cNvPr id="1480" name="Option Button 456" hidden="1">
              <a:extLst>
                <a:ext uri="{63B3BB69-23CF-44E3-9099-C40C66FF867C}">
                  <a14:compatExt spid="_x0000_s14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542</xdr:row>
          <xdr:rowOff>66675</xdr:rowOff>
        </xdr:from>
        <xdr:to>
          <xdr:col>59</xdr:col>
          <xdr:colOff>85725</xdr:colOff>
          <xdr:row>543</xdr:row>
          <xdr:rowOff>114300</xdr:rowOff>
        </xdr:to>
        <xdr:sp macro="" textlink="">
          <xdr:nvSpPr>
            <xdr:cNvPr id="1481" name="Button 457" hidden="1">
              <a:extLst>
                <a:ext uri="{63B3BB69-23CF-44E3-9099-C40C66FF867C}">
                  <a14:compatExt spid="_x0000_s1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494</xdr:row>
      <xdr:rowOff>61236</xdr:rowOff>
    </xdr:from>
    <xdr:to>
      <xdr:col>6</xdr:col>
      <xdr:colOff>100695</xdr:colOff>
      <xdr:row>498</xdr:row>
      <xdr:rowOff>187103</xdr:rowOff>
    </xdr:to>
    <xdr:pic>
      <xdr:nvPicPr>
        <xdr:cNvPr id="160" name="Picture 1" descr="Imagini pentru stema romaniei">
          <a:extLst>
            <a:ext uri="{FF2B5EF4-FFF2-40B4-BE49-F238E27FC236}">
              <a16:creationId xmlns:a16="http://schemas.microsoft.com/office/drawing/2014/main" xmlns=""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579</xdr:row>
      <xdr:rowOff>114300</xdr:rowOff>
    </xdr:from>
    <xdr:ext cx="647700" cy="889001"/>
    <xdr:pic>
      <xdr:nvPicPr>
        <xdr:cNvPr id="161" name="Picture 1" descr="Imagini pentru stema romaniei">
          <a:extLst>
            <a:ext uri="{FF2B5EF4-FFF2-40B4-BE49-F238E27FC236}">
              <a16:creationId xmlns:a16="http://schemas.microsoft.com/office/drawing/2014/main" xmlns=""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608</xdr:row>
          <xdr:rowOff>76200</xdr:rowOff>
        </xdr:from>
        <xdr:to>
          <xdr:col>60</xdr:col>
          <xdr:colOff>0</xdr:colOff>
          <xdr:row>609</xdr:row>
          <xdr:rowOff>152400</xdr:rowOff>
        </xdr:to>
        <xdr:sp macro="" textlink="">
          <xdr:nvSpPr>
            <xdr:cNvPr id="1482" name="Button 458" hidden="1">
              <a:extLst>
                <a:ext uri="{63B3BB69-23CF-44E3-9099-C40C66FF867C}">
                  <a14:compatExt spid="_x0000_s1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708</xdr:row>
          <xdr:rowOff>57150</xdr:rowOff>
        </xdr:from>
        <xdr:to>
          <xdr:col>59</xdr:col>
          <xdr:colOff>19050</xdr:colOff>
          <xdr:row>710</xdr:row>
          <xdr:rowOff>114300</xdr:rowOff>
        </xdr:to>
        <xdr:sp macro="" textlink="">
          <xdr:nvSpPr>
            <xdr:cNvPr id="1484" name="Button 460" hidden="1">
              <a:extLst>
                <a:ext uri="{63B3BB69-23CF-44E3-9099-C40C66FF867C}">
                  <a14:compatExt spid="_x0000_s148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668</xdr:row>
      <xdr:rowOff>102056</xdr:rowOff>
    </xdr:from>
    <xdr:to>
      <xdr:col>6</xdr:col>
      <xdr:colOff>100695</xdr:colOff>
      <xdr:row>673</xdr:row>
      <xdr:rowOff>4</xdr:rowOff>
    </xdr:to>
    <xdr:pic>
      <xdr:nvPicPr>
        <xdr:cNvPr id="165" name="Picture 1" descr="Imagini pentru stema romaniei">
          <a:extLst>
            <a:ext uri="{FF2B5EF4-FFF2-40B4-BE49-F238E27FC236}">
              <a16:creationId xmlns:a16="http://schemas.microsoft.com/office/drawing/2014/main" xmlns=""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57150</xdr:colOff>
          <xdr:row>28</xdr:row>
          <xdr:rowOff>66675</xdr:rowOff>
        </xdr:from>
        <xdr:to>
          <xdr:col>16</xdr:col>
          <xdr:colOff>123825</xdr:colOff>
          <xdr:row>29</xdr:row>
          <xdr:rowOff>0</xdr:rowOff>
        </xdr:to>
        <xdr:sp macro="" textlink="">
          <xdr:nvSpPr>
            <xdr:cNvPr id="1485" name="Option Button 461" hidden="1">
              <a:extLst>
                <a:ext uri="{63B3BB69-23CF-44E3-9099-C40C66FF867C}">
                  <a14:compatExt spid="_x0000_s14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47625</xdr:colOff>
          <xdr:row>31</xdr:row>
          <xdr:rowOff>38100</xdr:rowOff>
        </xdr:from>
        <xdr:to>
          <xdr:col>48</xdr:col>
          <xdr:colOff>28575</xdr:colOff>
          <xdr:row>31</xdr:row>
          <xdr:rowOff>257175</xdr:rowOff>
        </xdr:to>
        <xdr:sp macro="" textlink="">
          <xdr:nvSpPr>
            <xdr:cNvPr id="1486" name="Option Button 462" hidden="1">
              <a:extLst>
                <a:ext uri="{63B3BB69-23CF-44E3-9099-C40C66FF867C}">
                  <a14:compatExt spid="_x0000_s14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756</xdr:row>
          <xdr:rowOff>76200</xdr:rowOff>
        </xdr:from>
        <xdr:to>
          <xdr:col>38</xdr:col>
          <xdr:colOff>47625</xdr:colOff>
          <xdr:row>756</xdr:row>
          <xdr:rowOff>295275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97</xdr:row>
          <xdr:rowOff>0</xdr:rowOff>
        </xdr:from>
        <xdr:to>
          <xdr:col>50</xdr:col>
          <xdr:colOff>57150</xdr:colOff>
          <xdr:row>100</xdr:row>
          <xdr:rowOff>47625</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178</xdr:row>
          <xdr:rowOff>9525</xdr:rowOff>
        </xdr:from>
        <xdr:to>
          <xdr:col>17</xdr:col>
          <xdr:colOff>19050</xdr:colOff>
          <xdr:row>182</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228</xdr:row>
          <xdr:rowOff>19050</xdr:rowOff>
        </xdr:from>
        <xdr:to>
          <xdr:col>21</xdr:col>
          <xdr:colOff>104775</xdr:colOff>
          <xdr:row>230</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820</xdr:row>
          <xdr:rowOff>0</xdr:rowOff>
        </xdr:from>
        <xdr:to>
          <xdr:col>60</xdr:col>
          <xdr:colOff>38100</xdr:colOff>
          <xdr:row>821</xdr:row>
          <xdr:rowOff>0</xdr:rowOff>
        </xdr:to>
        <xdr:sp macro="" textlink="">
          <xdr:nvSpPr>
            <xdr:cNvPr id="1169" name="Group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841</xdr:row>
          <xdr:rowOff>0</xdr:rowOff>
        </xdr:from>
        <xdr:to>
          <xdr:col>51</xdr:col>
          <xdr:colOff>0</xdr:colOff>
          <xdr:row>846</xdr:row>
          <xdr:rowOff>238125</xdr:rowOff>
        </xdr:to>
        <xdr:sp macro="" textlink="">
          <xdr:nvSpPr>
            <xdr:cNvPr id="1443" name="Group Box 419" hidden="1">
              <a:extLst>
                <a:ext uri="{63B3BB69-23CF-44E3-9099-C40C66FF867C}">
                  <a14:compatExt spid="_x0000_s1443"/>
                </a:ext>
              </a:extLst>
            </xdr:cNvPr>
            <xdr:cNvSpPr/>
          </xdr:nvSpPr>
          <xdr:spPr>
            <a:xfrm>
              <a:off x="0" y="0"/>
              <a:ext cx="0" cy="0"/>
            </a:xfrm>
            <a:prstGeom prst="rect">
              <a:avLst/>
            </a:prstGeom>
          </xdr:spPr>
        </xdr:sp>
        <xdr:clientData fLocksWithSheet="0"/>
      </xdr:twoCellAnchor>
    </mc:Choice>
    <mc:Fallback/>
  </mc:AlternateContent>
  <xdr:twoCellAnchor>
    <xdr:from>
      <xdr:col>31</xdr:col>
      <xdr:colOff>47625</xdr:colOff>
      <xdr:row>97</xdr:row>
      <xdr:rowOff>0</xdr:rowOff>
    </xdr:from>
    <xdr:to>
      <xdr:col>50</xdr:col>
      <xdr:colOff>57150</xdr:colOff>
      <xdr:row>100</xdr:row>
      <xdr:rowOff>47625</xdr:rowOff>
    </xdr:to>
    <xdr:sp macro="" textlink="">
      <xdr:nvSpPr>
        <xdr:cNvPr id="2" name="Group Box 41" hidden="1">
          <a:extLst>
            <a:ext uri="{63B3BB69-23CF-44E3-9099-C40C66FF867C}">
              <a14:compatExt xmlns:a14="http://schemas.microsoft.com/office/drawing/2010/main" spid="_x0000_s1489"/>
            </a:ext>
            <a:ext uri="{FF2B5EF4-FFF2-40B4-BE49-F238E27FC236}">
              <a16:creationId xmlns:a16="http://schemas.microsoft.com/office/drawing/2014/main" xmlns:a14="http://schemas.microsoft.com/office/drawing/2010/main" xmlns:mc="http://schemas.openxmlformats.org/markup-compatibility/2006" xmlns="" id="{00000000-0008-0000-00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178</xdr:row>
      <xdr:rowOff>9525</xdr:rowOff>
    </xdr:from>
    <xdr:to>
      <xdr:col>17</xdr:col>
      <xdr:colOff>19050</xdr:colOff>
      <xdr:row>182</xdr:row>
      <xdr:rowOff>152400</xdr:rowOff>
    </xdr:to>
    <xdr:sp macro="" textlink="">
      <xdr:nvSpPr>
        <xdr:cNvPr id="4" name="Group Box 54" hidden="1">
          <a:extLst>
            <a:ext uri="{63B3BB69-23CF-44E3-9099-C40C66FF867C}">
              <a14:compatExt xmlns:a14="http://schemas.microsoft.com/office/drawing/2010/main" spid="_x0000_s1490"/>
            </a:ext>
            <a:ext uri="{FF2B5EF4-FFF2-40B4-BE49-F238E27FC236}">
              <a16:creationId xmlns:a16="http://schemas.microsoft.com/office/drawing/2014/main" xmlns:a14="http://schemas.microsoft.com/office/drawing/2010/main" xmlns:mc="http://schemas.openxmlformats.org/markup-compatibility/2006" xmlns="" id="{00000000-0008-0000-00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228</xdr:row>
      <xdr:rowOff>19050</xdr:rowOff>
    </xdr:from>
    <xdr:to>
      <xdr:col>21</xdr:col>
      <xdr:colOff>104775</xdr:colOff>
      <xdr:row>230</xdr:row>
      <xdr:rowOff>85725</xdr:rowOff>
    </xdr:to>
    <xdr:sp macro="" textlink="">
      <xdr:nvSpPr>
        <xdr:cNvPr id="5" name="Group Box 59" hidden="1">
          <a:extLst>
            <a:ext uri="{63B3BB69-23CF-44E3-9099-C40C66FF867C}">
              <a14:compatExt xmlns:a14="http://schemas.microsoft.com/office/drawing/2010/main" spid="_x0000_s1491"/>
            </a:ext>
            <a:ext uri="{FF2B5EF4-FFF2-40B4-BE49-F238E27FC236}">
              <a16:creationId xmlns:a16="http://schemas.microsoft.com/office/drawing/2014/main" xmlns:a14="http://schemas.microsoft.com/office/drawing/2010/main" xmlns:mc="http://schemas.openxmlformats.org/markup-compatibility/2006" xmlns="" id="{00000000-0008-0000-00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50</xdr:col>
      <xdr:colOff>0</xdr:colOff>
      <xdr:row>820</xdr:row>
      <xdr:rowOff>0</xdr:rowOff>
    </xdr:from>
    <xdr:to>
      <xdr:col>60</xdr:col>
      <xdr:colOff>38100</xdr:colOff>
      <xdr:row>821</xdr:row>
      <xdr:rowOff>0</xdr:rowOff>
    </xdr:to>
    <xdr:sp macro="" textlink="">
      <xdr:nvSpPr>
        <xdr:cNvPr id="8" name="Group Box 145" hidden="1">
          <a:extLst>
            <a:ext uri="{63B3BB69-23CF-44E3-9099-C40C66FF867C}">
              <a14:compatExt xmlns:a14="http://schemas.microsoft.com/office/drawing/2010/main" spid="_x0000_s1492"/>
            </a:ext>
            <a:ext uri="{FF2B5EF4-FFF2-40B4-BE49-F238E27FC236}">
              <a16:creationId xmlns:a16="http://schemas.microsoft.com/office/drawing/2014/main" xmlns:a14="http://schemas.microsoft.com/office/drawing/2010/main" xmlns:mc="http://schemas.openxmlformats.org/markup-compatibility/2006" xmlns="" id="{00000000-0008-0000-00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841</xdr:row>
      <xdr:rowOff>0</xdr:rowOff>
    </xdr:from>
    <xdr:to>
      <xdr:col>51</xdr:col>
      <xdr:colOff>0</xdr:colOff>
      <xdr:row>846</xdr:row>
      <xdr:rowOff>238125</xdr:rowOff>
    </xdr:to>
    <xdr:sp macro="" textlink="">
      <xdr:nvSpPr>
        <xdr:cNvPr id="9" name="Group Box 419" hidden="1">
          <a:extLst>
            <a:ext uri="{63B3BB69-23CF-44E3-9099-C40C66FF867C}">
              <a14:compatExt xmlns:a14="http://schemas.microsoft.com/office/drawing/2010/main" spid="_x0000_s1493"/>
            </a:ext>
            <a:ext uri="{FF2B5EF4-FFF2-40B4-BE49-F238E27FC236}">
              <a16:creationId xmlns:a16="http://schemas.microsoft.com/office/drawing/2014/main" xmlns:a14="http://schemas.microsoft.com/office/drawing/2010/main" xmlns:mc="http://schemas.openxmlformats.org/markup-compatibility/2006" xmlns="" id="{00000000-0008-0000-00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xdr:from>
          <xdr:col>31</xdr:col>
          <xdr:colOff>47625</xdr:colOff>
          <xdr:row>97</xdr:row>
          <xdr:rowOff>0</xdr:rowOff>
        </xdr:from>
        <xdr:to>
          <xdr:col>50</xdr:col>
          <xdr:colOff>57150</xdr:colOff>
          <xdr:row>100</xdr:row>
          <xdr:rowOff>47625</xdr:rowOff>
        </xdr:to>
        <xdr:sp macro="" textlink="">
          <xdr:nvSpPr>
            <xdr:cNvPr id="10" name="Group Box 41"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178</xdr:row>
          <xdr:rowOff>9525</xdr:rowOff>
        </xdr:from>
        <xdr:to>
          <xdr:col>17</xdr:col>
          <xdr:colOff>19050</xdr:colOff>
          <xdr:row>182</xdr:row>
          <xdr:rowOff>152400</xdr:rowOff>
        </xdr:to>
        <xdr:sp macro="" textlink="">
          <xdr:nvSpPr>
            <xdr:cNvPr id="11" name="Group Box 54"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228</xdr:row>
          <xdr:rowOff>19050</xdr:rowOff>
        </xdr:from>
        <xdr:to>
          <xdr:col>21</xdr:col>
          <xdr:colOff>104775</xdr:colOff>
          <xdr:row>230</xdr:row>
          <xdr:rowOff>85725</xdr:rowOff>
        </xdr:to>
        <xdr:sp macro="" textlink="">
          <xdr:nvSpPr>
            <xdr:cNvPr id="12" name="Group Box 59"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820</xdr:row>
          <xdr:rowOff>0</xdr:rowOff>
        </xdr:from>
        <xdr:to>
          <xdr:col>60</xdr:col>
          <xdr:colOff>38100</xdr:colOff>
          <xdr:row>821</xdr:row>
          <xdr:rowOff>0</xdr:rowOff>
        </xdr:to>
        <xdr:sp macro="" textlink="">
          <xdr:nvSpPr>
            <xdr:cNvPr id="13" name="Group Box 145"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841</xdr:row>
          <xdr:rowOff>0</xdr:rowOff>
        </xdr:from>
        <xdr:to>
          <xdr:col>51</xdr:col>
          <xdr:colOff>0</xdr:colOff>
          <xdr:row>846</xdr:row>
          <xdr:rowOff>238125</xdr:rowOff>
        </xdr:to>
        <xdr:sp macro="" textlink="">
          <xdr:nvSpPr>
            <xdr:cNvPr id="14" name="Group Box 419" hidden="1">
              <a:extLst>
                <a:ext uri="{63B3BB69-23CF-44E3-9099-C40C66FF867C}">
                  <a14:compatExt spid="_x0000_s1493"/>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xmlns="" id="{00000000-0008-0000-0100-0000020C0000}"/>
                </a:ext>
              </a:extLst>
            </xdr:cNvPr>
            <xdr:cNvGrpSpPr>
              <a:grpSpLocks/>
            </xdr:cNvGrpSpPr>
          </xdr:nvGrpSpPr>
          <xdr:grpSpPr bwMode="auto">
            <a:xfrm>
              <a:off x="1543050" y="0"/>
              <a:ext cx="2847738" cy="0"/>
              <a:chOff x="162" y="0"/>
              <a:chExt cx="1752454" cy="0"/>
            </a:xfrm>
          </xdr:grpSpPr>
          <xdr:sp macro="" textlink="">
            <xdr:nvSpPr>
              <xdr:cNvPr id="3075" name="Option Button 3" hidden="1">
                <a:extLst>
                  <a:ext uri="{63B3BB69-23CF-44E3-9099-C40C66FF867C}">
                    <a14:compatExt spid="_x0000_s3075"/>
                  </a:ext>
                </a:extLst>
              </xdr:cNvPr>
              <xdr:cNvSpPr/>
            </xdr:nvSpPr>
            <xdr:spPr>
              <a:xfrm>
                <a:off x="1752584" y="0"/>
                <a:ext cx="32" cy="0"/>
              </a:xfrm>
              <a:prstGeom prst="rect">
                <a:avLst/>
              </a:prstGeom>
            </xdr:spPr>
          </xdr:sp>
          <xdr:sp macro="" textlink="">
            <xdr:nvSpPr>
              <xdr:cNvPr id="3076" name="Option Button 4" hidden="1">
                <a:extLst>
                  <a:ext uri="{63B3BB69-23CF-44E3-9099-C40C66FF867C}">
                    <a14:compatExt spid="_x0000_s3076"/>
                  </a:ext>
                </a:extLst>
              </xdr:cNvPr>
              <xdr:cNvSpPr/>
            </xdr:nvSpPr>
            <xdr:spPr>
              <a:xfrm>
                <a:off x="1752584" y="0"/>
                <a:ext cx="32" cy="0"/>
              </a:xfrm>
              <a:prstGeom prst="rect">
                <a:avLst/>
              </a:prstGeom>
            </xdr:spPr>
          </xdr:sp>
          <xdr:sp macro="" textlink="">
            <xdr:nvSpPr>
              <xdr:cNvPr id="3077" name="Option Button 5" hidden="1">
                <a:extLst>
                  <a:ext uri="{63B3BB69-23CF-44E3-9099-C40C66FF867C}">
                    <a14:compatExt spid="_x0000_s3077"/>
                  </a:ext>
                </a:extLst>
              </xdr:cNvPr>
              <xdr:cNvSpPr/>
            </xdr:nvSpPr>
            <xdr:spPr>
              <a:xfrm>
                <a:off x="1752584" y="0"/>
                <a:ext cx="32" cy="0"/>
              </a:xfrm>
              <a:prstGeom prst="rect">
                <a:avLst/>
              </a:prstGeom>
            </xdr:spPr>
          </xdr:sp>
          <xdr:sp macro="" textlink="">
            <xdr:nvSpPr>
              <xdr:cNvPr id="3078" name="Option Button 6" hidden="1">
                <a:extLst>
                  <a:ext uri="{63B3BB69-23CF-44E3-9099-C40C66FF867C}">
                    <a14:compatExt spid="_x0000_s3078"/>
                  </a:ext>
                </a:extLst>
              </xdr:cNvPr>
              <xdr:cNvSpPr/>
            </xdr:nvSpPr>
            <xdr:spPr>
              <a:xfrm>
                <a:off x="1752584" y="0"/>
                <a:ext cx="32" cy="0"/>
              </a:xfrm>
              <a:prstGeom prst="rect">
                <a:avLst/>
              </a:prstGeom>
            </xdr:spPr>
          </xdr:sp>
          <xdr:sp macro="" textlink="">
            <xdr:nvSpPr>
              <xdr:cNvPr id="3079" name="Option Button 7" hidden="1">
                <a:extLst>
                  <a:ext uri="{63B3BB69-23CF-44E3-9099-C40C66FF867C}">
                    <a14:compatExt spid="_x0000_s3079"/>
                  </a:ext>
                </a:extLst>
              </xdr:cNvPr>
              <xdr:cNvSpPr/>
            </xdr:nvSpPr>
            <xdr:spPr>
              <a:xfrm>
                <a:off x="1752584" y="0"/>
                <a:ext cx="32" cy="0"/>
              </a:xfrm>
              <a:prstGeom prst="rect">
                <a:avLst/>
              </a:prstGeom>
            </xdr:spPr>
          </xdr:sp>
          <xdr:sp macro="" textlink="">
            <xdr:nvSpPr>
              <xdr:cNvPr id="3080" name="Group Box 8" hidden="1">
                <a:extLst>
                  <a:ext uri="{63B3BB69-23CF-44E3-9099-C40C66FF867C}">
                    <a14:compatExt spid="_x0000_s3080"/>
                  </a:ext>
                </a:extLst>
              </xdr:cNvPr>
              <xdr:cNvSpPr/>
            </xdr:nvSpPr>
            <xdr:spPr>
              <a:xfrm>
                <a:off x="162" y="0"/>
                <a:ext cx="299"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xmlns="" id="{00000000-0008-0000-0100-0000090C0000}"/>
                </a:ext>
              </a:extLst>
            </xdr:cNvPr>
            <xdr:cNvGrpSpPr>
              <a:grpSpLocks/>
            </xdr:cNvGrpSpPr>
          </xdr:nvGrpSpPr>
          <xdr:grpSpPr bwMode="auto">
            <a:xfrm>
              <a:off x="371475" y="0"/>
              <a:ext cx="1828800" cy="0"/>
              <a:chOff x="40" y="0"/>
              <a:chExt cx="1295455" cy="0"/>
            </a:xfrm>
          </xdr:grpSpPr>
          <xdr:sp macro="" textlink="">
            <xdr:nvSpPr>
              <xdr:cNvPr id="3082" name="Group Box 10" hidden="1">
                <a:extLst>
                  <a:ext uri="{63B3BB69-23CF-44E3-9099-C40C66FF867C}">
                    <a14:compatExt spid="_x0000_s3082"/>
                  </a:ext>
                </a:extLst>
              </xdr:cNvPr>
              <xdr:cNvSpPr/>
            </xdr:nvSpPr>
            <xdr:spPr>
              <a:xfrm>
                <a:off x="1295305" y="0"/>
                <a:ext cx="190" cy="0"/>
              </a:xfrm>
              <a:prstGeom prst="rect">
                <a:avLst/>
              </a:prstGeom>
            </xdr:spPr>
          </xdr:sp>
          <xdr:sp macro="" textlink="">
            <xdr:nvSpPr>
              <xdr:cNvPr id="3083" name="Option Button 11" hidden="1">
                <a:extLst>
                  <a:ext uri="{63B3BB69-23CF-44E3-9099-C40C66FF867C}">
                    <a14:compatExt spid="_x0000_s3083"/>
                  </a:ext>
                </a:extLst>
              </xdr:cNvPr>
              <xdr:cNvSpPr/>
            </xdr:nvSpPr>
            <xdr:spPr>
              <a:xfrm>
                <a:off x="523859" y="0"/>
                <a:ext cx="32" cy="0"/>
              </a:xfrm>
              <a:prstGeom prst="rect">
                <a:avLst/>
              </a:prstGeom>
            </xdr:spPr>
          </xdr:sp>
          <xdr:sp macro="" textlink="">
            <xdr:nvSpPr>
              <xdr:cNvPr id="3084" name="Option Button 12" hidden="1">
                <a:extLst>
                  <a:ext uri="{63B3BB69-23CF-44E3-9099-C40C66FF867C}">
                    <a14:compatExt spid="_x0000_s3084"/>
                  </a:ext>
                </a:extLst>
              </xdr:cNvPr>
              <xdr:cNvSpPr/>
            </xdr:nvSpPr>
            <xdr:spPr>
              <a:xfrm>
                <a:off x="40"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xmlns="" id="{00000000-0008-0000-0100-00000D0C0000}"/>
                </a:ext>
              </a:extLst>
            </xdr:cNvPr>
            <xdr:cNvGrpSpPr>
              <a:grpSpLocks/>
            </xdr:cNvGrpSpPr>
          </xdr:nvGrpSpPr>
          <xdr:grpSpPr bwMode="auto">
            <a:xfrm>
              <a:off x="3400425" y="0"/>
              <a:ext cx="2057399" cy="0"/>
              <a:chOff x="293" y="0"/>
              <a:chExt cx="4428907" cy="0"/>
            </a:xfrm>
          </xdr:grpSpPr>
          <xdr:sp macro="" textlink="">
            <xdr:nvSpPr>
              <xdr:cNvPr id="3086" name="Group Box 14" hidden="1">
                <a:extLst>
                  <a:ext uri="{63B3BB69-23CF-44E3-9099-C40C66FF867C}">
                    <a14:compatExt spid="_x0000_s3086"/>
                  </a:ext>
                </a:extLst>
              </xdr:cNvPr>
              <xdr:cNvSpPr/>
            </xdr:nvSpPr>
            <xdr:spPr>
              <a:xfrm>
                <a:off x="4428985" y="0"/>
                <a:ext cx="215" cy="0"/>
              </a:xfrm>
              <a:prstGeom prst="rect">
                <a:avLst/>
              </a:prstGeom>
            </xdr:spPr>
          </xdr:sp>
          <xdr:sp macro="" textlink="">
            <xdr:nvSpPr>
              <xdr:cNvPr id="3087" name="Option Button 15" hidden="1">
                <a:extLst>
                  <a:ext uri="{63B3BB69-23CF-44E3-9099-C40C66FF867C}">
                    <a14:compatExt spid="_x0000_s3087"/>
                  </a:ext>
                </a:extLst>
              </xdr:cNvPr>
              <xdr:cNvSpPr/>
            </xdr:nvSpPr>
            <xdr:spPr>
              <a:xfrm>
                <a:off x="3552778" y="0"/>
                <a:ext cx="32" cy="0"/>
              </a:xfrm>
              <a:prstGeom prst="rect">
                <a:avLst/>
              </a:prstGeom>
            </xdr:spPr>
          </xdr:sp>
          <xdr:sp macro="" textlink="">
            <xdr:nvSpPr>
              <xdr:cNvPr id="3088" name="Option Button 16" hidden="1">
                <a:extLst>
                  <a:ext uri="{63B3BB69-23CF-44E3-9099-C40C66FF867C}">
                    <a14:compatExt spid="_x0000_s3088"/>
                  </a:ext>
                </a:extLst>
              </xdr:cNvPr>
              <xdr:cNvSpPr/>
            </xdr:nvSpPr>
            <xdr:spPr>
              <a:xfrm>
                <a:off x="293"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xmlns="" id="{00000000-0008-0000-0100-0000160C0000}"/>
                </a:ext>
              </a:extLst>
            </xdr:cNvPr>
            <xdr:cNvGrpSpPr>
              <a:grpSpLocks/>
            </xdr:cNvGrpSpPr>
          </xdr:nvGrpSpPr>
          <xdr:grpSpPr bwMode="auto">
            <a:xfrm>
              <a:off x="238125" y="0"/>
              <a:ext cx="1571624" cy="0"/>
              <a:chOff x="125" y="0"/>
              <a:chExt cx="1023895" cy="0"/>
            </a:xfrm>
          </xdr:grpSpPr>
          <xdr:sp macro="" textlink="">
            <xdr:nvSpPr>
              <xdr:cNvPr id="3095" name="Group Box 23" hidden="1">
                <a:extLst>
                  <a:ext uri="{63B3BB69-23CF-44E3-9099-C40C66FF867C}">
                    <a14:compatExt spid="_x0000_s3095"/>
                  </a:ext>
                </a:extLst>
              </xdr:cNvPr>
              <xdr:cNvSpPr/>
            </xdr:nvSpPr>
            <xdr:spPr>
              <a:xfrm>
                <a:off x="1023855" y="0"/>
                <a:ext cx="165" cy="0"/>
              </a:xfrm>
              <a:prstGeom prst="rect">
                <a:avLst/>
              </a:prstGeom>
            </xdr:spPr>
          </xdr:sp>
          <xdr:sp macro="" textlink="">
            <xdr:nvSpPr>
              <xdr:cNvPr id="3096" name="Option Button 24" hidden="1">
                <a:extLst>
                  <a:ext uri="{63B3BB69-23CF-44E3-9099-C40C66FF867C}">
                    <a14:compatExt spid="_x0000_s3096"/>
                  </a:ext>
                </a:extLst>
              </xdr:cNvPr>
              <xdr:cNvSpPr/>
            </xdr:nvSpPr>
            <xdr:spPr>
              <a:xfrm>
                <a:off x="590534" y="0"/>
                <a:ext cx="32" cy="0"/>
              </a:xfrm>
              <a:prstGeom prst="rect">
                <a:avLst/>
              </a:prstGeom>
            </xdr:spPr>
          </xdr:sp>
          <xdr:sp macro="" textlink="">
            <xdr:nvSpPr>
              <xdr:cNvPr id="3097" name="Option Button 25" hidden="1">
                <a:extLst>
                  <a:ext uri="{63B3BB69-23CF-44E3-9099-C40C66FF867C}">
                    <a14:compatExt spid="_x0000_s3097"/>
                  </a:ext>
                </a:extLst>
              </xdr:cNvPr>
              <xdr:cNvSpPr/>
            </xdr:nvSpPr>
            <xdr:spPr>
              <a:xfrm>
                <a:off x="895334" y="0"/>
                <a:ext cx="32" cy="0"/>
              </a:xfrm>
              <a:prstGeom prst="rect">
                <a:avLst/>
              </a:prstGeom>
            </xdr:spPr>
          </xdr:sp>
          <xdr:sp macro="" textlink="">
            <xdr:nvSpPr>
              <xdr:cNvPr id="3098" name="Option Button 26" hidden="1">
                <a:extLst>
                  <a:ext uri="{63B3BB69-23CF-44E3-9099-C40C66FF867C}">
                    <a14:compatExt spid="_x0000_s3098"/>
                  </a:ext>
                </a:extLst>
              </xdr:cNvPr>
              <xdr:cNvSpPr/>
            </xdr:nvSpPr>
            <xdr:spPr>
              <a:xfrm>
                <a:off x="125"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xmlns="" id="{00000000-0008-0000-0100-00001B0C0000}"/>
                </a:ext>
              </a:extLst>
            </xdr:cNvPr>
            <xdr:cNvGrpSpPr>
              <a:grpSpLocks/>
            </xdr:cNvGrpSpPr>
          </xdr:nvGrpSpPr>
          <xdr:grpSpPr bwMode="auto">
            <a:xfrm>
              <a:off x="666750" y="0"/>
              <a:ext cx="1685925" cy="0"/>
              <a:chOff x="184" y="0"/>
              <a:chExt cx="1509615" cy="0"/>
            </a:xfrm>
          </xdr:grpSpPr>
          <xdr:sp macro="" textlink="">
            <xdr:nvSpPr>
              <xdr:cNvPr id="3100" name="Group Box 28" hidden="1">
                <a:extLst>
                  <a:ext uri="{63B3BB69-23CF-44E3-9099-C40C66FF867C}">
                    <a14:compatExt spid="_x0000_s3100"/>
                  </a:ext>
                </a:extLst>
              </xdr:cNvPr>
              <xdr:cNvSpPr/>
            </xdr:nvSpPr>
            <xdr:spPr>
              <a:xfrm>
                <a:off x="1509622" y="0"/>
                <a:ext cx="177" cy="0"/>
              </a:xfrm>
              <a:prstGeom prst="rect">
                <a:avLst/>
              </a:prstGeom>
            </xdr:spPr>
          </xdr:sp>
          <xdr:sp macro="" textlink="">
            <xdr:nvSpPr>
              <xdr:cNvPr id="3101" name="Option Button 29" hidden="1">
                <a:extLst>
                  <a:ext uri="{63B3BB69-23CF-44E3-9099-C40C66FF867C}">
                    <a14:compatExt spid="_x0000_s3101"/>
                  </a:ext>
                </a:extLst>
              </xdr:cNvPr>
              <xdr:cNvSpPr/>
            </xdr:nvSpPr>
            <xdr:spPr>
              <a:xfrm>
                <a:off x="990584" y="0"/>
                <a:ext cx="32" cy="0"/>
              </a:xfrm>
              <a:prstGeom prst="rect">
                <a:avLst/>
              </a:prstGeom>
            </xdr:spPr>
          </xdr:sp>
          <xdr:sp macro="" textlink="">
            <xdr:nvSpPr>
              <xdr:cNvPr id="3102" name="Option Button 30" hidden="1">
                <a:extLst>
                  <a:ext uri="{63B3BB69-23CF-44E3-9099-C40C66FF867C}">
                    <a14:compatExt spid="_x0000_s3102"/>
                  </a:ext>
                </a:extLst>
              </xdr:cNvPr>
              <xdr:cNvSpPr/>
            </xdr:nvSpPr>
            <xdr:spPr>
              <a:xfrm>
                <a:off x="184" y="0"/>
                <a:ext cx="32" cy="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xmlns="" id="{00000000-0008-0000-0100-00001F0C0000}"/>
                </a:ext>
              </a:extLst>
            </xdr:cNvPr>
            <xdr:cNvGrpSpPr>
              <a:grpSpLocks/>
            </xdr:cNvGrpSpPr>
          </xdr:nvGrpSpPr>
          <xdr:grpSpPr bwMode="auto">
            <a:xfrm>
              <a:off x="6124575" y="0"/>
              <a:ext cx="323838" cy="0"/>
              <a:chOff x="636" y="0"/>
              <a:chExt cx="6285880" cy="0"/>
            </a:xfrm>
          </xdr:grpSpPr>
          <xdr:sp macro="" textlink="">
            <xdr:nvSpPr>
              <xdr:cNvPr id="3104" name="Check Box 32" hidden="1">
                <a:extLst>
                  <a:ext uri="{63B3BB69-23CF-44E3-9099-C40C66FF867C}">
                    <a14:compatExt spid="_x0000_s3104"/>
                  </a:ext>
                </a:extLst>
              </xdr:cNvPr>
              <xdr:cNvSpPr/>
            </xdr:nvSpPr>
            <xdr:spPr>
              <a:xfrm>
                <a:off x="6286477" y="0"/>
                <a:ext cx="39" cy="0"/>
              </a:xfrm>
              <a:prstGeom prst="rect">
                <a:avLst/>
              </a:prstGeom>
            </xdr:spPr>
          </xdr:sp>
          <xdr:sp macro="" textlink="">
            <xdr:nvSpPr>
              <xdr:cNvPr id="3105" name="Check Box 33" hidden="1">
                <a:extLst>
                  <a:ext uri="{63B3BB69-23CF-44E3-9099-C40C66FF867C}">
                    <a14:compatExt spid="_x0000_s3105"/>
                  </a:ext>
                </a:extLst>
              </xdr:cNvPr>
              <xdr:cNvSpPr/>
            </xdr:nvSpPr>
            <xdr:spPr>
              <a:xfrm>
                <a:off x="6286477" y="0"/>
                <a:ext cx="39" cy="0"/>
              </a:xfrm>
              <a:prstGeom prst="rect">
                <a:avLst/>
              </a:prstGeom>
            </xdr:spPr>
          </xdr:sp>
          <xdr:sp macro="" textlink="">
            <xdr:nvSpPr>
              <xdr:cNvPr id="3106" name="Check Box 34" hidden="1">
                <a:extLst>
                  <a:ext uri="{63B3BB69-23CF-44E3-9099-C40C66FF867C}">
                    <a14:compatExt spid="_x0000_s3106"/>
                  </a:ext>
                </a:extLst>
              </xdr:cNvPr>
              <xdr:cNvSpPr/>
            </xdr:nvSpPr>
            <xdr:spPr>
              <a:xfrm>
                <a:off x="6276966" y="0"/>
                <a:ext cx="39" cy="0"/>
              </a:xfrm>
              <a:prstGeom prst="rect">
                <a:avLst/>
              </a:prstGeom>
            </xdr:spPr>
          </xdr:sp>
          <xdr:sp macro="" textlink="">
            <xdr:nvSpPr>
              <xdr:cNvPr id="3107" name="Check Box 35" hidden="1">
                <a:extLst>
                  <a:ext uri="{63B3BB69-23CF-44E3-9099-C40C66FF867C}">
                    <a14:compatExt spid="_x0000_s3107"/>
                  </a:ext>
                </a:extLst>
              </xdr:cNvPr>
              <xdr:cNvSpPr/>
            </xdr:nvSpPr>
            <xdr:spPr>
              <a:xfrm>
                <a:off x="6276966" y="0"/>
                <a:ext cx="39" cy="0"/>
              </a:xfrm>
              <a:prstGeom prst="rect">
                <a:avLst/>
              </a:prstGeom>
            </xdr:spPr>
          </xdr:sp>
          <xdr:sp macro="" textlink="">
            <xdr:nvSpPr>
              <xdr:cNvPr id="3108" name="Check Box 36" hidden="1">
                <a:extLst>
                  <a:ext uri="{63B3BB69-23CF-44E3-9099-C40C66FF867C}">
                    <a14:compatExt spid="_x0000_s3108"/>
                  </a:ext>
                </a:extLst>
              </xdr:cNvPr>
              <xdr:cNvSpPr/>
            </xdr:nvSpPr>
            <xdr:spPr>
              <a:xfrm>
                <a:off x="636" y="0"/>
                <a:ext cx="39" cy="0"/>
              </a:xfrm>
              <a:prstGeom prst="rect">
                <a:avLst/>
              </a:prstGeom>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a16="http://schemas.microsoft.com/office/drawing/2014/main" xmlns=""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2.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2.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951"/>
  <sheetViews>
    <sheetView showGridLines="0" tabSelected="1" view="pageBreakPreview" topLeftCell="A34" zoomScale="140" zoomScaleNormal="140" zoomScaleSheetLayoutView="140" workbookViewId="0">
      <selection activeCell="R29" sqref="R2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767" t="s">
        <v>0</v>
      </c>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row>
    <row r="2" spans="1:61" ht="21" x14ac:dyDescent="0.35">
      <c r="G2" s="768" t="s">
        <v>1</v>
      </c>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row>
    <row r="3" spans="1:61" ht="9.75" customHeight="1" x14ac:dyDescent="0.25"/>
    <row r="4" spans="1:61" ht="21" x14ac:dyDescent="0.35">
      <c r="AQ4" s="778" t="s">
        <v>8</v>
      </c>
      <c r="AR4" s="778"/>
      <c r="AS4" s="778"/>
      <c r="AT4" s="778"/>
      <c r="AU4" s="778"/>
      <c r="AV4" s="778"/>
      <c r="AW4" s="778"/>
      <c r="AX4" s="778"/>
      <c r="AY4" s="778"/>
      <c r="AZ4" s="778"/>
      <c r="BA4" s="778"/>
      <c r="BB4" s="778"/>
      <c r="BC4" s="778"/>
      <c r="BD4" s="778"/>
      <c r="BE4" s="778"/>
      <c r="BF4" s="778"/>
      <c r="BG4" s="778"/>
      <c r="BH4" s="778"/>
      <c r="BI4" s="778"/>
    </row>
    <row r="5" spans="1:61" ht="7.5" customHeight="1" x14ac:dyDescent="0.25"/>
    <row r="6" spans="1:61" ht="10.5" customHeight="1" x14ac:dyDescent="0.35">
      <c r="A6" s="684" t="s">
        <v>2</v>
      </c>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10"/>
      <c r="AK6" s="784" t="s">
        <v>9</v>
      </c>
      <c r="AL6" s="784"/>
      <c r="AM6" s="784"/>
      <c r="AN6" s="784"/>
      <c r="AO6" s="784"/>
      <c r="AP6" s="784"/>
      <c r="AQ6" s="784"/>
      <c r="AR6" s="784"/>
      <c r="AS6" s="784"/>
      <c r="AT6" s="784"/>
      <c r="AU6" s="784"/>
      <c r="AV6" s="784"/>
      <c r="AW6" s="784"/>
      <c r="AX6" s="784"/>
      <c r="AY6" s="784"/>
      <c r="AZ6" s="784"/>
      <c r="BA6" s="784"/>
      <c r="BB6" s="784"/>
      <c r="BC6" s="784"/>
      <c r="BD6" s="784"/>
      <c r="BE6" s="784"/>
      <c r="BF6" s="784"/>
      <c r="BG6" s="784"/>
      <c r="BH6" s="784"/>
      <c r="BI6" s="785"/>
    </row>
    <row r="7" spans="1:61" ht="10.5" customHeight="1" x14ac:dyDescent="0.35">
      <c r="A7" s="782"/>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9"/>
      <c r="AK7" s="776" t="s">
        <v>10</v>
      </c>
      <c r="AL7" s="776"/>
      <c r="AM7" s="776"/>
      <c r="AN7" s="776"/>
      <c r="AO7" s="776"/>
      <c r="AP7" s="776"/>
      <c r="AQ7" s="776"/>
      <c r="AR7" s="776"/>
      <c r="AS7" s="776"/>
      <c r="AT7" s="776"/>
      <c r="AU7" s="776"/>
      <c r="AV7" s="776"/>
      <c r="AW7" s="776"/>
      <c r="AX7" s="776"/>
      <c r="AY7" s="776"/>
      <c r="AZ7" s="776"/>
      <c r="BA7" s="776"/>
      <c r="BB7" s="776"/>
      <c r="BC7" s="776"/>
      <c r="BD7" s="776"/>
      <c r="BE7" s="776"/>
      <c r="BF7" s="776"/>
      <c r="BG7" s="776"/>
      <c r="BH7" s="776"/>
      <c r="BI7" s="777"/>
    </row>
    <row r="8" spans="1:61" ht="9.75" customHeight="1" x14ac:dyDescent="0.25">
      <c r="A8" s="769" t="s">
        <v>3</v>
      </c>
      <c r="B8" s="770"/>
      <c r="C8" s="770"/>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11"/>
      <c r="AK8" s="547"/>
      <c r="AL8" s="548"/>
      <c r="AM8" s="548"/>
      <c r="AN8" s="548"/>
      <c r="AO8" s="548"/>
      <c r="AP8" s="548"/>
      <c r="AQ8" s="548"/>
      <c r="AR8" s="548"/>
      <c r="AS8" s="548"/>
      <c r="AT8" s="548"/>
      <c r="AU8" s="548"/>
      <c r="AV8" s="548"/>
      <c r="AW8" s="548"/>
      <c r="AX8" s="548"/>
      <c r="AY8" s="548"/>
      <c r="AZ8" s="548"/>
      <c r="BA8" s="548"/>
      <c r="BB8" s="548"/>
      <c r="BC8" s="548"/>
      <c r="BD8" s="548"/>
      <c r="BE8" s="548"/>
      <c r="BF8" s="548"/>
      <c r="BG8" s="548"/>
      <c r="BH8" s="548"/>
      <c r="BI8" s="549"/>
    </row>
    <row r="9" spans="1:61" ht="9.75" customHeight="1" x14ac:dyDescent="0.25">
      <c r="A9" s="771" t="s">
        <v>4</v>
      </c>
      <c r="B9" s="772"/>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12"/>
      <c r="AK9" s="550"/>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2"/>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774" t="s">
        <v>5</v>
      </c>
      <c r="B11" s="775"/>
      <c r="C11" s="775"/>
      <c r="D11" s="775"/>
      <c r="E11" s="775"/>
      <c r="F11" s="775"/>
      <c r="G11" s="4"/>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12"/>
      <c r="AK11" s="789" t="s">
        <v>18</v>
      </c>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c r="BI11" s="791"/>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92" t="s">
        <v>19</v>
      </c>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4"/>
    </row>
    <row r="13" spans="1:61" ht="11.25" customHeight="1" x14ac:dyDescent="0.25">
      <c r="A13" s="779" t="s">
        <v>7</v>
      </c>
      <c r="B13" s="780"/>
      <c r="C13" s="780"/>
      <c r="D13" s="780"/>
      <c r="E13" s="780"/>
      <c r="F13" s="780"/>
      <c r="G13" s="3"/>
      <c r="H13" s="781"/>
      <c r="I13" s="6"/>
      <c r="J13" s="781"/>
      <c r="K13" s="781"/>
      <c r="L13" s="5"/>
      <c r="M13" s="781"/>
      <c r="N13" s="781"/>
      <c r="O13" s="5"/>
      <c r="P13" s="781"/>
      <c r="Q13" s="781"/>
      <c r="R13" s="781"/>
      <c r="S13" s="781"/>
      <c r="T13" s="5"/>
      <c r="U13" s="781"/>
      <c r="V13" s="781"/>
      <c r="W13" s="781"/>
      <c r="X13" s="781"/>
      <c r="Y13" s="5"/>
      <c r="Z13" s="781"/>
      <c r="AA13" s="5"/>
      <c r="AB13" s="781"/>
      <c r="AC13" s="781"/>
      <c r="AD13" s="5"/>
      <c r="AE13" s="781"/>
      <c r="AF13" s="781"/>
      <c r="AG13" s="781"/>
      <c r="AH13" s="781"/>
      <c r="AI13" s="781"/>
      <c r="AJ13" s="15"/>
      <c r="AK13" s="795"/>
      <c r="AL13" s="796"/>
      <c r="AM13" s="796"/>
      <c r="AN13" s="796"/>
      <c r="AO13" s="796"/>
      <c r="AP13" s="796"/>
      <c r="AQ13" s="796"/>
      <c r="AR13" s="796"/>
      <c r="AS13" s="796"/>
      <c r="AT13" s="796"/>
      <c r="AU13" s="796"/>
      <c r="AV13" s="796"/>
      <c r="AW13" s="796"/>
      <c r="AX13" s="796"/>
      <c r="AY13" s="796"/>
      <c r="AZ13" s="796"/>
      <c r="BA13" s="796"/>
      <c r="BB13" s="796"/>
      <c r="BC13" s="796"/>
      <c r="BD13" s="796"/>
      <c r="BE13" s="796"/>
      <c r="BF13" s="796"/>
      <c r="BG13" s="796"/>
      <c r="BH13" s="796"/>
      <c r="BI13" s="797"/>
    </row>
    <row r="14" spans="1:61" ht="11.25" customHeight="1" x14ac:dyDescent="0.25">
      <c r="A14" s="779" t="s">
        <v>6</v>
      </c>
      <c r="B14" s="780"/>
      <c r="C14" s="780"/>
      <c r="D14" s="780"/>
      <c r="E14" s="780"/>
      <c r="F14" s="780"/>
      <c r="G14" s="1"/>
      <c r="H14" s="781"/>
      <c r="I14" s="1"/>
      <c r="J14" s="781"/>
      <c r="K14" s="781"/>
      <c r="L14" s="1"/>
      <c r="M14" s="781"/>
      <c r="N14" s="781"/>
      <c r="O14" s="1"/>
      <c r="P14" s="781"/>
      <c r="Q14" s="781"/>
      <c r="R14" s="781"/>
      <c r="S14" s="781"/>
      <c r="T14" s="1"/>
      <c r="U14" s="781"/>
      <c r="V14" s="781"/>
      <c r="W14" s="781"/>
      <c r="X14" s="781"/>
      <c r="Y14" s="1"/>
      <c r="Z14" s="781"/>
      <c r="AA14" s="1"/>
      <c r="AB14" s="781"/>
      <c r="AC14" s="781"/>
      <c r="AD14" s="1"/>
      <c r="AE14" s="781"/>
      <c r="AF14" s="781"/>
      <c r="AG14" s="781"/>
      <c r="AH14" s="781"/>
      <c r="AI14" s="781"/>
      <c r="AJ14" s="12"/>
      <c r="AK14" s="553"/>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5"/>
    </row>
    <row r="15" spans="1:61" ht="13.5" customHeight="1" x14ac:dyDescent="0.25">
      <c r="A15" s="13"/>
      <c r="B15" s="1"/>
      <c r="C15" s="1"/>
      <c r="D15" s="1"/>
      <c r="E15" s="1"/>
      <c r="F15" s="1"/>
      <c r="G15" s="765"/>
      <c r="H15" s="765"/>
      <c r="I15" s="765"/>
      <c r="J15" s="765"/>
      <c r="K15" s="765"/>
      <c r="L15" s="765"/>
      <c r="M15" s="765"/>
      <c r="N15" s="765"/>
      <c r="O15" s="765"/>
      <c r="P15" s="766"/>
      <c r="Q15" s="766"/>
      <c r="R15" s="766"/>
      <c r="S15" s="766"/>
      <c r="T15" s="16"/>
      <c r="U15" s="766"/>
      <c r="V15" s="766"/>
      <c r="W15" s="766"/>
      <c r="X15" s="766"/>
      <c r="Y15" s="765"/>
      <c r="Z15" s="765"/>
      <c r="AA15" s="765"/>
      <c r="AB15" s="766"/>
      <c r="AC15" s="766"/>
      <c r="AD15" s="16"/>
      <c r="AE15" s="766"/>
      <c r="AF15" s="766"/>
      <c r="AG15" s="766"/>
      <c r="AH15" s="766"/>
      <c r="AI15" s="766"/>
      <c r="AJ15" s="12"/>
      <c r="AK15" s="556"/>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8"/>
    </row>
    <row r="16" spans="1:61" ht="9.75" customHeight="1" x14ac:dyDescent="0.25">
      <c r="A16" s="13"/>
      <c r="B16" s="1"/>
      <c r="C16" s="1"/>
      <c r="D16" s="1"/>
      <c r="E16" s="1"/>
      <c r="F16" s="1"/>
      <c r="G16" s="765"/>
      <c r="H16" s="765"/>
      <c r="I16" s="765"/>
      <c r="J16" s="765"/>
      <c r="K16" s="765"/>
      <c r="L16" s="765"/>
      <c r="M16" s="765"/>
      <c r="N16" s="765"/>
      <c r="O16" s="765"/>
      <c r="P16" s="765"/>
      <c r="Q16" s="765"/>
      <c r="R16" s="765"/>
      <c r="S16" s="765"/>
      <c r="T16" s="16"/>
      <c r="U16" s="765"/>
      <c r="V16" s="765"/>
      <c r="W16" s="765"/>
      <c r="X16" s="765"/>
      <c r="Y16" s="765"/>
      <c r="Z16" s="765"/>
      <c r="AA16" s="765"/>
      <c r="AB16" s="765"/>
      <c r="AC16" s="765"/>
      <c r="AD16" s="16"/>
      <c r="AE16" s="765"/>
      <c r="AF16" s="765"/>
      <c r="AG16" s="765"/>
      <c r="AH16" s="765"/>
      <c r="AI16" s="765"/>
      <c r="AJ16" s="12"/>
      <c r="AK16" s="556"/>
      <c r="AL16" s="557"/>
      <c r="AM16" s="557"/>
      <c r="AN16" s="557"/>
      <c r="AO16" s="557"/>
      <c r="AP16" s="557"/>
      <c r="AQ16" s="557"/>
      <c r="AR16" s="557"/>
      <c r="AS16" s="557"/>
      <c r="AT16" s="557"/>
      <c r="AU16" s="557"/>
      <c r="AV16" s="557"/>
      <c r="AW16" s="557"/>
      <c r="AX16" s="557"/>
      <c r="AY16" s="557"/>
      <c r="AZ16" s="557"/>
      <c r="BA16" s="557"/>
      <c r="BB16" s="557"/>
      <c r="BC16" s="557"/>
      <c r="BD16" s="557"/>
      <c r="BE16" s="557"/>
      <c r="BF16" s="557"/>
      <c r="BG16" s="557"/>
      <c r="BH16" s="557"/>
      <c r="BI16" s="558"/>
    </row>
    <row r="17" spans="1:61" ht="9.75" customHeight="1" x14ac:dyDescent="0.25">
      <c r="A17" s="13"/>
      <c r="B17" s="1"/>
      <c r="C17" s="1"/>
      <c r="D17" s="1"/>
      <c r="E17" s="1"/>
      <c r="F17" s="1"/>
      <c r="G17" s="765"/>
      <c r="H17" s="765"/>
      <c r="I17" s="765"/>
      <c r="J17" s="16"/>
      <c r="K17" s="16"/>
      <c r="L17" s="16"/>
      <c r="M17" s="765"/>
      <c r="N17" s="765"/>
      <c r="O17" s="765"/>
      <c r="P17" s="16"/>
      <c r="Q17" s="16"/>
      <c r="R17" s="16"/>
      <c r="S17" s="16"/>
      <c r="T17" s="16"/>
      <c r="U17" s="765"/>
      <c r="V17" s="765"/>
      <c r="W17" s="765"/>
      <c r="X17" s="765"/>
      <c r="Y17" s="16"/>
      <c r="Z17" s="16"/>
      <c r="AA17" s="16"/>
      <c r="AB17" s="16"/>
      <c r="AC17" s="16"/>
      <c r="AD17" s="16"/>
      <c r="AE17" s="765"/>
      <c r="AF17" s="765"/>
      <c r="AG17" s="765"/>
      <c r="AH17" s="765"/>
      <c r="AI17" s="765"/>
      <c r="AJ17" s="12"/>
      <c r="AK17" s="556"/>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8"/>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765"/>
      <c r="V18" s="765"/>
      <c r="W18" s="765"/>
      <c r="X18" s="765"/>
      <c r="Y18" s="16"/>
      <c r="Z18" s="16"/>
      <c r="AA18" s="16"/>
      <c r="AB18" s="16"/>
      <c r="AC18" s="16"/>
      <c r="AD18" s="16"/>
      <c r="AE18" s="765"/>
      <c r="AF18" s="765"/>
      <c r="AG18" s="765"/>
      <c r="AH18" s="765"/>
      <c r="AI18" s="765"/>
      <c r="AJ18" s="12"/>
      <c r="AK18" s="556"/>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8"/>
    </row>
    <row r="19" spans="1:61" x14ac:dyDescent="0.25">
      <c r="A19" s="763" t="s">
        <v>12</v>
      </c>
      <c r="B19" s="764"/>
      <c r="C19" s="764"/>
      <c r="D19" s="764"/>
      <c r="E19" s="764"/>
      <c r="F19" s="764"/>
      <c r="G19" s="764"/>
      <c r="H19" s="764"/>
      <c r="I19" s="7"/>
      <c r="J19" s="786"/>
      <c r="K19" s="787"/>
      <c r="L19" s="787"/>
      <c r="M19" s="787"/>
      <c r="N19" s="787"/>
      <c r="O19" s="787"/>
      <c r="P19" s="787"/>
      <c r="Q19" s="787"/>
      <c r="R19" s="787"/>
      <c r="S19" s="787"/>
      <c r="T19" s="787"/>
      <c r="U19" s="788"/>
      <c r="V19" s="7"/>
      <c r="W19" s="1"/>
      <c r="X19" s="1"/>
      <c r="Y19" s="1"/>
      <c r="Z19" s="1"/>
      <c r="AA19" s="1"/>
      <c r="AB19" s="1"/>
      <c r="AC19" s="1"/>
      <c r="AD19" s="1"/>
      <c r="AE19" s="1"/>
      <c r="AF19" s="1"/>
      <c r="AG19" s="1"/>
      <c r="AH19" s="1"/>
      <c r="AI19" s="1"/>
      <c r="AJ19" s="17"/>
      <c r="AK19" s="556"/>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8"/>
    </row>
    <row r="20" spans="1:61" x14ac:dyDescent="0.25">
      <c r="A20" s="763" t="s">
        <v>13</v>
      </c>
      <c r="B20" s="764"/>
      <c r="C20" s="764"/>
      <c r="D20" s="764"/>
      <c r="E20" s="764"/>
      <c r="F20" s="764"/>
      <c r="G20" s="764"/>
      <c r="H20" s="764"/>
      <c r="I20" s="764"/>
      <c r="J20" s="764"/>
      <c r="K20" s="764"/>
      <c r="L20" s="764"/>
      <c r="M20" s="764"/>
      <c r="N20" s="764"/>
      <c r="O20" s="764"/>
      <c r="P20" s="764"/>
      <c r="Q20" s="764"/>
      <c r="R20" s="764"/>
      <c r="S20" s="764"/>
      <c r="T20" s="764"/>
      <c r="U20" s="764"/>
      <c r="V20" s="764"/>
      <c r="W20" s="1"/>
      <c r="X20" s="1"/>
      <c r="Y20" s="1"/>
      <c r="Z20" s="1"/>
      <c r="AA20" s="1"/>
      <c r="AB20" s="1"/>
      <c r="AC20" s="1"/>
      <c r="AD20" s="1"/>
      <c r="AE20" s="1"/>
      <c r="AF20" s="1"/>
      <c r="AG20" s="1"/>
      <c r="AH20" s="1"/>
      <c r="AI20" s="1"/>
      <c r="AJ20" s="12"/>
      <c r="AK20" s="556"/>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c r="BH20" s="557"/>
      <c r="BI20" s="558"/>
    </row>
    <row r="21" spans="1:61" x14ac:dyDescent="0.25">
      <c r="A21" s="763" t="s">
        <v>14</v>
      </c>
      <c r="B21" s="764"/>
      <c r="C21" s="764"/>
      <c r="D21" s="764"/>
      <c r="E21" s="764"/>
      <c r="F21" s="764"/>
      <c r="G21" s="764"/>
      <c r="H21" s="764"/>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556"/>
      <c r="AL21" s="557"/>
      <c r="AM21" s="557"/>
      <c r="AN21" s="557"/>
      <c r="AO21" s="557"/>
      <c r="AP21" s="557"/>
      <c r="AQ21" s="557"/>
      <c r="AR21" s="557"/>
      <c r="AS21" s="557"/>
      <c r="AT21" s="557"/>
      <c r="AU21" s="557"/>
      <c r="AV21" s="557"/>
      <c r="AW21" s="557"/>
      <c r="AX21" s="557"/>
      <c r="AY21" s="557"/>
      <c r="AZ21" s="557"/>
      <c r="BA21" s="557"/>
      <c r="BB21" s="557"/>
      <c r="BC21" s="557"/>
      <c r="BD21" s="557"/>
      <c r="BE21" s="557"/>
      <c r="BF21" s="557"/>
      <c r="BG21" s="557"/>
      <c r="BH21" s="557"/>
      <c r="BI21" s="558"/>
    </row>
    <row r="22" spans="1:61" x14ac:dyDescent="0.25">
      <c r="A22" s="805" t="s">
        <v>17</v>
      </c>
      <c r="B22" s="806"/>
      <c r="C22" s="806"/>
      <c r="D22" s="806"/>
      <c r="E22" s="806"/>
      <c r="F22" s="806"/>
      <c r="G22" s="806"/>
      <c r="H22" s="806"/>
      <c r="I22" s="806"/>
      <c r="J22" s="806"/>
      <c r="K22" s="806"/>
      <c r="L22" s="806"/>
      <c r="M22" s="806"/>
      <c r="N22" s="806"/>
      <c r="O22" s="806"/>
      <c r="P22" s="806"/>
      <c r="Q22" s="806"/>
      <c r="R22" s="806"/>
      <c r="S22" s="806"/>
      <c r="T22" s="806"/>
      <c r="U22" s="806"/>
      <c r="V22" s="806"/>
      <c r="W22" s="18"/>
      <c r="X22" s="18"/>
      <c r="Y22" s="18"/>
      <c r="Z22" s="18"/>
      <c r="AA22" s="18"/>
      <c r="AB22" s="18"/>
      <c r="AC22" s="18"/>
      <c r="AD22" s="18"/>
      <c r="AE22" s="18"/>
      <c r="AF22" s="18"/>
      <c r="AG22" s="18"/>
      <c r="AH22" s="18"/>
      <c r="AI22" s="18"/>
      <c r="AJ22" s="19"/>
      <c r="AK22" s="559"/>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1"/>
    </row>
    <row r="23" spans="1:61" ht="15.75" customHeight="1" x14ac:dyDescent="0.25">
      <c r="A23" s="800" t="s">
        <v>15</v>
      </c>
      <c r="B23" s="800"/>
      <c r="C23" s="800"/>
      <c r="D23" s="800"/>
      <c r="E23" s="800"/>
      <c r="F23" s="800"/>
      <c r="G23" s="800"/>
      <c r="H23" s="800"/>
      <c r="I23" s="800"/>
      <c r="J23" s="800"/>
      <c r="K23" s="800"/>
      <c r="L23" s="800"/>
      <c r="M23" s="800"/>
      <c r="N23" s="800"/>
      <c r="O23" s="800"/>
      <c r="P23" s="800"/>
      <c r="Q23" s="800"/>
    </row>
    <row r="24" spans="1:61" ht="21" x14ac:dyDescent="0.25">
      <c r="A24" s="684" t="s">
        <v>16</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6"/>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493" t="s">
        <v>20</v>
      </c>
      <c r="C26" s="493"/>
      <c r="D26" s="493"/>
      <c r="E26" s="493"/>
      <c r="F26" s="493"/>
      <c r="G26" s="493"/>
      <c r="H26" s="493"/>
      <c r="I26" s="24"/>
      <c r="J26" s="24"/>
      <c r="K26" s="801" t="s">
        <v>599</v>
      </c>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2"/>
      <c r="BC26" s="802"/>
      <c r="BD26" s="802"/>
      <c r="BE26" s="802"/>
      <c r="BF26" s="802"/>
      <c r="BG26" s="802"/>
      <c r="BH26" s="802"/>
      <c r="BI26" s="803"/>
    </row>
    <row r="27" spans="1:61" ht="19.5" customHeight="1" x14ac:dyDescent="0.25">
      <c r="A27" s="23"/>
      <c r="B27" s="24"/>
      <c r="C27" s="24"/>
      <c r="D27" s="24"/>
      <c r="E27" s="24"/>
      <c r="F27" s="24"/>
      <c r="G27" s="24"/>
      <c r="H27" s="24"/>
      <c r="I27" s="24"/>
      <c r="J27" s="24"/>
      <c r="K27" s="804" t="s">
        <v>603</v>
      </c>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2"/>
      <c r="BC27" s="802"/>
      <c r="BD27" s="802"/>
      <c r="BE27" s="802"/>
      <c r="BF27" s="802"/>
      <c r="BG27" s="802"/>
      <c r="BH27" s="802"/>
      <c r="BI27" s="803"/>
    </row>
    <row r="28" spans="1:61" ht="6" customHeight="1" x14ac:dyDescent="0.2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ht="21" customHeight="1" x14ac:dyDescent="0.25">
      <c r="A29" s="23"/>
      <c r="B29" s="24"/>
      <c r="C29" s="24"/>
      <c r="D29" s="24"/>
      <c r="E29" s="24"/>
      <c r="F29" s="24"/>
      <c r="G29" s="24"/>
      <c r="H29" s="799" t="s">
        <v>21</v>
      </c>
      <c r="I29" s="799"/>
      <c r="J29" s="799"/>
      <c r="K29" s="799"/>
      <c r="L29" s="799"/>
      <c r="M29" s="799"/>
      <c r="N29" s="799"/>
      <c r="O29" s="799"/>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ht="21" customHeight="1" x14ac:dyDescent="0.25">
      <c r="A30" s="23"/>
      <c r="B30" s="24"/>
      <c r="C30" s="24"/>
      <c r="D30" s="24"/>
      <c r="E30" s="24"/>
      <c r="F30" s="24"/>
      <c r="G30" s="24"/>
      <c r="H30" s="24"/>
      <c r="I30" s="24"/>
      <c r="J30" s="24"/>
      <c r="K30" s="24"/>
      <c r="L30" s="24"/>
      <c r="M30" s="24"/>
      <c r="N30" s="24"/>
      <c r="O30" s="24"/>
      <c r="P30" s="24"/>
      <c r="Q30" s="24"/>
      <c r="R30" s="24" t="s">
        <v>602</v>
      </c>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5"/>
    </row>
    <row r="31" spans="1:61" ht="21" customHeight="1" x14ac:dyDescent="0.25">
      <c r="A31" s="23"/>
      <c r="B31" s="24"/>
      <c r="C31" s="24"/>
      <c r="D31" s="24"/>
      <c r="E31" s="24"/>
      <c r="F31" s="24"/>
      <c r="G31" s="24"/>
      <c r="H31" s="24"/>
      <c r="I31" s="24"/>
      <c r="J31" s="24"/>
      <c r="K31" s="24"/>
      <c r="L31" s="24"/>
      <c r="M31" s="24"/>
      <c r="N31" s="24"/>
      <c r="O31" s="24"/>
      <c r="P31" s="24"/>
      <c r="Q31" s="24"/>
      <c r="R31" s="24" t="s">
        <v>601</v>
      </c>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5"/>
    </row>
    <row r="32" spans="1:61" ht="21" customHeight="1" x14ac:dyDescent="0.25">
      <c r="A32" s="23"/>
      <c r="B32" s="576" t="s">
        <v>416</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24"/>
      <c r="AV32" s="24"/>
      <c r="AW32" s="577" t="s">
        <v>417</v>
      </c>
      <c r="AX32" s="577"/>
      <c r="AY32" s="577"/>
      <c r="AZ32" s="577"/>
      <c r="BA32" s="577"/>
      <c r="BB32" s="577"/>
      <c r="BC32" s="577"/>
      <c r="BD32" s="577"/>
      <c r="BE32" s="577"/>
      <c r="BF32" s="577"/>
      <c r="BG32" s="577"/>
      <c r="BH32" s="577"/>
      <c r="BI32" s="25"/>
    </row>
    <row r="33" spans="1:61" s="2" customFormat="1" ht="19.5" customHeight="1" x14ac:dyDescent="0.25">
      <c r="A33" s="133"/>
      <c r="B33" s="798" t="s">
        <v>22</v>
      </c>
      <c r="C33" s="798"/>
      <c r="D33" s="798"/>
      <c r="E33" s="798"/>
      <c r="F33" s="798"/>
      <c r="G33" s="798"/>
      <c r="H33" s="798"/>
      <c r="I33" s="798"/>
      <c r="J33" s="798"/>
      <c r="K33" s="798"/>
      <c r="L33" s="798"/>
      <c r="M33" s="798"/>
      <c r="N33" s="798"/>
      <c r="O33" s="798"/>
      <c r="P33" s="798"/>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578" t="s">
        <v>418</v>
      </c>
      <c r="AX33" s="578"/>
      <c r="AY33" s="578"/>
      <c r="AZ33" s="578"/>
      <c r="BA33" s="578"/>
      <c r="BB33" s="578"/>
      <c r="BC33" s="578"/>
      <c r="BD33" s="578"/>
      <c r="BE33" s="578"/>
      <c r="BF33" s="578"/>
      <c r="BG33" s="578"/>
      <c r="BH33" s="578"/>
      <c r="BI33" s="135"/>
    </row>
    <row r="34" spans="1:61" ht="24" customHeight="1" x14ac:dyDescent="0.25">
      <c r="A34" s="136"/>
      <c r="B34" s="980"/>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981"/>
      <c r="AY34" s="981"/>
      <c r="AZ34" s="981"/>
      <c r="BA34" s="981"/>
      <c r="BB34" s="981"/>
      <c r="BC34" s="981"/>
      <c r="BD34" s="981"/>
      <c r="BE34" s="981"/>
      <c r="BF34" s="981"/>
      <c r="BG34" s="981"/>
      <c r="BH34" s="982"/>
      <c r="BI34" s="137"/>
    </row>
    <row r="35" spans="1:61" s="2" customFormat="1" ht="24" customHeight="1" x14ac:dyDescent="0.25">
      <c r="A35" s="133"/>
      <c r="B35" s="798" t="s">
        <v>23</v>
      </c>
      <c r="C35" s="798"/>
      <c r="D35" s="798"/>
      <c r="E35" s="798"/>
      <c r="F35" s="798"/>
      <c r="G35" s="798"/>
      <c r="H35" s="798"/>
      <c r="I35" s="798"/>
      <c r="J35" s="798"/>
      <c r="K35" s="798"/>
      <c r="L35" s="798"/>
      <c r="M35" s="798"/>
      <c r="N35" s="798"/>
      <c r="O35" s="798"/>
      <c r="P35" s="798"/>
      <c r="Q35" s="798"/>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5"/>
    </row>
    <row r="36" spans="1:61" ht="15.75" customHeight="1" x14ac:dyDescent="0.25">
      <c r="A36" s="136"/>
      <c r="B36" s="983"/>
      <c r="C36" s="984"/>
      <c r="D36" s="984"/>
      <c r="E36" s="984"/>
      <c r="F36" s="984"/>
      <c r="G36" s="984"/>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4"/>
      <c r="AZ36" s="984"/>
      <c r="BA36" s="984"/>
      <c r="BB36" s="984"/>
      <c r="BC36" s="984"/>
      <c r="BD36" s="984"/>
      <c r="BE36" s="984"/>
      <c r="BF36" s="984"/>
      <c r="BG36" s="984"/>
      <c r="BH36" s="985"/>
      <c r="BI36" s="137"/>
    </row>
    <row r="37" spans="1:61" ht="15.75" customHeight="1" x14ac:dyDescent="0.25">
      <c r="A37" s="136"/>
      <c r="B37" s="986"/>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7"/>
      <c r="AJ37" s="987"/>
      <c r="AK37" s="987"/>
      <c r="AL37" s="987"/>
      <c r="AM37" s="987"/>
      <c r="AN37" s="987"/>
      <c r="AO37" s="987"/>
      <c r="AP37" s="987"/>
      <c r="AQ37" s="987"/>
      <c r="AR37" s="987"/>
      <c r="AS37" s="987"/>
      <c r="AT37" s="987"/>
      <c r="AU37" s="987"/>
      <c r="AV37" s="987"/>
      <c r="AW37" s="987"/>
      <c r="AX37" s="987"/>
      <c r="AY37" s="987"/>
      <c r="AZ37" s="987"/>
      <c r="BA37" s="987"/>
      <c r="BB37" s="987"/>
      <c r="BC37" s="987"/>
      <c r="BD37" s="987"/>
      <c r="BE37" s="987"/>
      <c r="BF37" s="987"/>
      <c r="BG37" s="987"/>
      <c r="BH37" s="988"/>
      <c r="BI37" s="137"/>
    </row>
    <row r="38" spans="1:61" ht="15.75" customHeight="1" x14ac:dyDescent="0.25">
      <c r="A38" s="136"/>
      <c r="B38" s="986"/>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987"/>
      <c r="AA38" s="987"/>
      <c r="AB38" s="987"/>
      <c r="AC38" s="987"/>
      <c r="AD38" s="987"/>
      <c r="AE38" s="987"/>
      <c r="AF38" s="987"/>
      <c r="AG38" s="987"/>
      <c r="AH38" s="987"/>
      <c r="AI38" s="987"/>
      <c r="AJ38" s="987"/>
      <c r="AK38" s="987"/>
      <c r="AL38" s="987"/>
      <c r="AM38" s="987"/>
      <c r="AN38" s="987"/>
      <c r="AO38" s="987"/>
      <c r="AP38" s="987"/>
      <c r="AQ38" s="987"/>
      <c r="AR38" s="987"/>
      <c r="AS38" s="987"/>
      <c r="AT38" s="987"/>
      <c r="AU38" s="987"/>
      <c r="AV38" s="987"/>
      <c r="AW38" s="987"/>
      <c r="AX38" s="987"/>
      <c r="AY38" s="987"/>
      <c r="AZ38" s="987"/>
      <c r="BA38" s="987"/>
      <c r="BB38" s="987"/>
      <c r="BC38" s="987"/>
      <c r="BD38" s="987"/>
      <c r="BE38" s="987"/>
      <c r="BF38" s="987"/>
      <c r="BG38" s="987"/>
      <c r="BH38" s="988"/>
      <c r="BI38" s="137"/>
    </row>
    <row r="39" spans="1:61" ht="15.75" customHeight="1" x14ac:dyDescent="0.25">
      <c r="A39" s="136"/>
      <c r="B39" s="989"/>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c r="BH39" s="991"/>
      <c r="BI39" s="137"/>
    </row>
    <row r="40" spans="1:61" s="2" customFormat="1" ht="22.5" customHeight="1" x14ac:dyDescent="0.25">
      <c r="A40" s="138"/>
      <c r="B40" s="798" t="s">
        <v>24</v>
      </c>
      <c r="C40" s="798"/>
      <c r="D40" s="798"/>
      <c r="E40" s="798"/>
      <c r="F40" s="798"/>
      <c r="G40" s="798"/>
      <c r="H40" s="798"/>
      <c r="I40" s="798"/>
      <c r="J40" s="798"/>
      <c r="K40" s="798"/>
      <c r="L40" s="798"/>
      <c r="M40" s="798"/>
      <c r="N40" s="798"/>
      <c r="O40" s="798"/>
      <c r="P40" s="798"/>
      <c r="Q40" s="798"/>
      <c r="R40" s="798"/>
      <c r="S40" s="798"/>
      <c r="T40" s="798"/>
      <c r="U40" s="798"/>
      <c r="V40" s="798"/>
      <c r="W40" s="798"/>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40"/>
    </row>
    <row r="41" spans="1:61" x14ac:dyDescent="0.25">
      <c r="A41" s="136"/>
      <c r="B41" s="983"/>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84"/>
      <c r="BB41" s="984"/>
      <c r="BC41" s="984"/>
      <c r="BD41" s="984"/>
      <c r="BE41" s="984"/>
      <c r="BF41" s="984"/>
      <c r="BG41" s="984"/>
      <c r="BH41" s="985"/>
      <c r="BI41" s="137"/>
    </row>
    <row r="42" spans="1:61" x14ac:dyDescent="0.25">
      <c r="A42" s="136"/>
      <c r="B42" s="986"/>
      <c r="C42" s="987"/>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7"/>
      <c r="AY42" s="987"/>
      <c r="AZ42" s="987"/>
      <c r="BA42" s="987"/>
      <c r="BB42" s="987"/>
      <c r="BC42" s="987"/>
      <c r="BD42" s="987"/>
      <c r="BE42" s="987"/>
      <c r="BF42" s="987"/>
      <c r="BG42" s="987"/>
      <c r="BH42" s="988"/>
      <c r="BI42" s="137"/>
    </row>
    <row r="43" spans="1:61" x14ac:dyDescent="0.25">
      <c r="A43" s="136"/>
      <c r="B43" s="986"/>
      <c r="C43" s="987"/>
      <c r="D43" s="987"/>
      <c r="E43" s="987"/>
      <c r="F43" s="987"/>
      <c r="G43" s="987"/>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7"/>
      <c r="AY43" s="987"/>
      <c r="AZ43" s="987"/>
      <c r="BA43" s="987"/>
      <c r="BB43" s="987"/>
      <c r="BC43" s="987"/>
      <c r="BD43" s="987"/>
      <c r="BE43" s="987"/>
      <c r="BF43" s="987"/>
      <c r="BG43" s="987"/>
      <c r="BH43" s="988"/>
      <c r="BI43" s="137"/>
    </row>
    <row r="44" spans="1:61" x14ac:dyDescent="0.25">
      <c r="A44" s="136"/>
      <c r="B44" s="986"/>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87"/>
      <c r="BB44" s="987"/>
      <c r="BC44" s="987"/>
      <c r="BD44" s="987"/>
      <c r="BE44" s="987"/>
      <c r="BF44" s="987"/>
      <c r="BG44" s="987"/>
      <c r="BH44" s="988"/>
      <c r="BI44" s="137"/>
    </row>
    <row r="45" spans="1:61" x14ac:dyDescent="0.25">
      <c r="A45" s="136"/>
      <c r="B45" s="986"/>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c r="AG45" s="987"/>
      <c r="AH45" s="987"/>
      <c r="AI45" s="987"/>
      <c r="AJ45" s="987"/>
      <c r="AK45" s="987"/>
      <c r="AL45" s="987"/>
      <c r="AM45" s="987"/>
      <c r="AN45" s="987"/>
      <c r="AO45" s="987"/>
      <c r="AP45" s="987"/>
      <c r="AQ45" s="987"/>
      <c r="AR45" s="987"/>
      <c r="AS45" s="987"/>
      <c r="AT45" s="987"/>
      <c r="AU45" s="987"/>
      <c r="AV45" s="987"/>
      <c r="AW45" s="987"/>
      <c r="AX45" s="987"/>
      <c r="AY45" s="987"/>
      <c r="AZ45" s="987"/>
      <c r="BA45" s="987"/>
      <c r="BB45" s="987"/>
      <c r="BC45" s="987"/>
      <c r="BD45" s="987"/>
      <c r="BE45" s="987"/>
      <c r="BF45" s="987"/>
      <c r="BG45" s="987"/>
      <c r="BH45" s="988"/>
      <c r="BI45" s="137"/>
    </row>
    <row r="46" spans="1:61" x14ac:dyDescent="0.25">
      <c r="A46" s="136"/>
      <c r="B46" s="986"/>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7"/>
      <c r="AW46" s="987"/>
      <c r="AX46" s="987"/>
      <c r="AY46" s="987"/>
      <c r="AZ46" s="987"/>
      <c r="BA46" s="987"/>
      <c r="BB46" s="987"/>
      <c r="BC46" s="987"/>
      <c r="BD46" s="987"/>
      <c r="BE46" s="987"/>
      <c r="BF46" s="987"/>
      <c r="BG46" s="987"/>
      <c r="BH46" s="988"/>
      <c r="BI46" s="137"/>
    </row>
    <row r="47" spans="1:61" x14ac:dyDescent="0.25">
      <c r="A47" s="136"/>
      <c r="B47" s="986"/>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c r="AR47" s="987"/>
      <c r="AS47" s="987"/>
      <c r="AT47" s="987"/>
      <c r="AU47" s="987"/>
      <c r="AV47" s="987"/>
      <c r="AW47" s="987"/>
      <c r="AX47" s="987"/>
      <c r="AY47" s="987"/>
      <c r="AZ47" s="987"/>
      <c r="BA47" s="987"/>
      <c r="BB47" s="987"/>
      <c r="BC47" s="987"/>
      <c r="BD47" s="987"/>
      <c r="BE47" s="987"/>
      <c r="BF47" s="987"/>
      <c r="BG47" s="987"/>
      <c r="BH47" s="988"/>
      <c r="BI47" s="137"/>
    </row>
    <row r="48" spans="1:61" x14ac:dyDescent="0.25">
      <c r="A48" s="136"/>
      <c r="B48" s="986"/>
      <c r="C48" s="987"/>
      <c r="D48" s="987"/>
      <c r="E48" s="987"/>
      <c r="F48" s="987"/>
      <c r="G48" s="987"/>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7"/>
      <c r="AW48" s="987"/>
      <c r="AX48" s="987"/>
      <c r="AY48" s="987"/>
      <c r="AZ48" s="987"/>
      <c r="BA48" s="987"/>
      <c r="BB48" s="987"/>
      <c r="BC48" s="987"/>
      <c r="BD48" s="987"/>
      <c r="BE48" s="987"/>
      <c r="BF48" s="987"/>
      <c r="BG48" s="987"/>
      <c r="BH48" s="988"/>
      <c r="BI48" s="137"/>
    </row>
    <row r="49" spans="1:61" x14ac:dyDescent="0.25">
      <c r="A49" s="136"/>
      <c r="B49" s="986"/>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7"/>
      <c r="AY49" s="987"/>
      <c r="AZ49" s="987"/>
      <c r="BA49" s="987"/>
      <c r="BB49" s="987"/>
      <c r="BC49" s="987"/>
      <c r="BD49" s="987"/>
      <c r="BE49" s="987"/>
      <c r="BF49" s="987"/>
      <c r="BG49" s="987"/>
      <c r="BH49" s="988"/>
      <c r="BI49" s="137"/>
    </row>
    <row r="50" spans="1:61" x14ac:dyDescent="0.25">
      <c r="A50" s="136"/>
      <c r="B50" s="989"/>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0"/>
      <c r="AY50" s="990"/>
      <c r="AZ50" s="990"/>
      <c r="BA50" s="990"/>
      <c r="BB50" s="990"/>
      <c r="BC50" s="990"/>
      <c r="BD50" s="990"/>
      <c r="BE50" s="990"/>
      <c r="BF50" s="990"/>
      <c r="BG50" s="990"/>
      <c r="BH50" s="991"/>
      <c r="BI50" s="137"/>
    </row>
    <row r="51" spans="1:61" ht="5.25" customHeight="1" x14ac:dyDescent="0.25">
      <c r="A51" s="141"/>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3"/>
    </row>
    <row r="52" spans="1:61" x14ac:dyDescent="0.25">
      <c r="A52" s="20"/>
      <c r="B52" s="21"/>
      <c r="C52" s="813" t="s">
        <v>25</v>
      </c>
      <c r="D52" s="813"/>
      <c r="E52" s="813"/>
      <c r="F52" s="813"/>
      <c r="G52" s="813"/>
      <c r="H52" s="813"/>
      <c r="I52" s="813"/>
      <c r="J52" s="813"/>
      <c r="K52" s="813"/>
      <c r="L52" s="813"/>
      <c r="M52" s="813"/>
      <c r="N52" s="813"/>
      <c r="O52" s="813"/>
      <c r="P52" s="813"/>
      <c r="Q52" s="813"/>
      <c r="R52" s="813"/>
      <c r="S52" s="813"/>
      <c r="T52" s="813"/>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2"/>
    </row>
    <row r="53" spans="1:61" ht="6" customHeight="1" x14ac:dyDescent="0.25">
      <c r="A53" s="502"/>
      <c r="B53" s="503"/>
      <c r="C53" s="503"/>
      <c r="D53" s="503"/>
      <c r="E53" s="503"/>
      <c r="F53" s="503"/>
      <c r="G53" s="503"/>
      <c r="H53" s="503"/>
      <c r="I53" s="503"/>
      <c r="J53" s="503"/>
      <c r="K53" s="503"/>
      <c r="L53" s="503"/>
      <c r="M53" s="503"/>
      <c r="N53" s="503"/>
      <c r="O53" s="503"/>
      <c r="P53" s="50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9"/>
    </row>
    <row r="54" spans="1:61" x14ac:dyDescent="0.25">
      <c r="A54" s="814" t="s">
        <v>26</v>
      </c>
      <c r="B54" s="579"/>
      <c r="C54" s="579"/>
      <c r="D54" s="579"/>
      <c r="E54" s="579"/>
      <c r="F54" s="579"/>
      <c r="G54" s="579"/>
      <c r="H54" s="579"/>
      <c r="I54" s="579"/>
      <c r="J54" s="579"/>
      <c r="K54" s="579"/>
      <c r="L54" s="579"/>
      <c r="M54" s="579"/>
      <c r="N54" s="810"/>
      <c r="O54" s="811"/>
      <c r="P54" s="811"/>
      <c r="Q54" s="811"/>
      <c r="R54" s="811"/>
      <c r="S54" s="811"/>
      <c r="T54" s="811"/>
      <c r="U54" s="811"/>
      <c r="V54" s="811"/>
      <c r="W54" s="811"/>
      <c r="X54" s="811"/>
      <c r="Y54" s="811"/>
      <c r="Z54" s="812"/>
      <c r="AA54" s="33"/>
      <c r="AB54" s="808" t="s">
        <v>600</v>
      </c>
      <c r="AC54" s="808"/>
      <c r="AD54" s="808"/>
      <c r="AE54" s="808"/>
      <c r="AF54" s="808"/>
      <c r="AG54" s="808"/>
      <c r="AH54" s="808"/>
      <c r="AI54" s="808"/>
      <c r="AJ54" s="808"/>
      <c r="AK54" s="808"/>
      <c r="AL54" s="808"/>
      <c r="AM54" s="808"/>
      <c r="AN54" s="808"/>
      <c r="AO54" s="809"/>
      <c r="AP54" s="810"/>
      <c r="AQ54" s="811"/>
      <c r="AR54" s="811"/>
      <c r="AS54" s="811"/>
      <c r="AT54" s="811"/>
      <c r="AU54" s="811"/>
      <c r="AV54" s="811"/>
      <c r="AW54" s="811"/>
      <c r="AX54" s="811"/>
      <c r="AY54" s="811"/>
      <c r="AZ54" s="811"/>
      <c r="BA54" s="811"/>
      <c r="BB54" s="811"/>
      <c r="BC54" s="811"/>
      <c r="BD54" s="811"/>
      <c r="BE54" s="811"/>
      <c r="BF54" s="811"/>
      <c r="BG54" s="811"/>
      <c r="BH54" s="812"/>
      <c r="BI54" s="39"/>
    </row>
    <row r="55" spans="1:61" ht="7.5" customHeight="1" x14ac:dyDescent="0.25">
      <c r="A55" s="40"/>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9"/>
    </row>
    <row r="56" spans="1:61" ht="18.75" customHeight="1" x14ac:dyDescent="0.25">
      <c r="A56" s="40"/>
      <c r="B56" s="815" t="s">
        <v>27</v>
      </c>
      <c r="C56" s="807"/>
      <c r="D56" s="807"/>
      <c r="E56" s="807"/>
      <c r="F56" s="807"/>
      <c r="G56" s="807"/>
      <c r="H56" s="807"/>
      <c r="I56" s="807"/>
      <c r="J56" s="807"/>
      <c r="K56" s="807"/>
      <c r="L56" s="807"/>
      <c r="M56" s="807"/>
      <c r="N56" s="807"/>
      <c r="O56" s="31"/>
      <c r="P56" s="807" t="s">
        <v>11</v>
      </c>
      <c r="Q56" s="807"/>
      <c r="R56" s="807"/>
      <c r="S56" s="807"/>
      <c r="T56" s="807"/>
      <c r="U56" s="807"/>
      <c r="V56" s="807"/>
      <c r="W56" s="807"/>
      <c r="X56" s="807"/>
      <c r="Y56" s="807"/>
      <c r="Z56" s="807"/>
      <c r="AA56" s="31"/>
      <c r="AB56" s="807" t="s">
        <v>28</v>
      </c>
      <c r="AC56" s="807"/>
      <c r="AD56" s="807"/>
      <c r="AE56" s="807"/>
      <c r="AF56" s="807"/>
      <c r="AG56" s="807"/>
      <c r="AH56" s="807"/>
      <c r="AI56" s="807"/>
      <c r="AJ56" s="807"/>
      <c r="AK56" s="807"/>
      <c r="AL56" s="807"/>
      <c r="AM56" s="31"/>
      <c r="AN56" s="807" t="s">
        <v>29</v>
      </c>
      <c r="AO56" s="807"/>
      <c r="AP56" s="807"/>
      <c r="AQ56" s="807"/>
      <c r="AR56" s="807"/>
      <c r="AS56" s="807"/>
      <c r="AT56" s="807"/>
      <c r="AU56" s="807"/>
      <c r="AV56" s="807"/>
      <c r="AW56" s="807"/>
      <c r="AX56" s="31"/>
      <c r="AY56" s="807" t="s">
        <v>29</v>
      </c>
      <c r="AZ56" s="807"/>
      <c r="BA56" s="807"/>
      <c r="BB56" s="807"/>
      <c r="BC56" s="807"/>
      <c r="BD56" s="807"/>
      <c r="BE56" s="807"/>
      <c r="BF56" s="807"/>
      <c r="BG56" s="807"/>
      <c r="BH56" s="32"/>
      <c r="BI56" s="39"/>
    </row>
    <row r="57" spans="1:61" ht="4.5" customHeight="1" x14ac:dyDescent="0.25">
      <c r="A57" s="40"/>
      <c r="B57" s="27"/>
      <c r="C57" s="27"/>
      <c r="D57" s="27"/>
      <c r="E57" s="27"/>
      <c r="F57" s="27"/>
      <c r="G57" s="27"/>
      <c r="H57" s="27"/>
      <c r="I57" s="27"/>
      <c r="J57" s="27"/>
      <c r="K57" s="27"/>
      <c r="L57" s="27"/>
      <c r="M57" s="27"/>
      <c r="N57" s="27"/>
      <c r="O57" s="28"/>
      <c r="P57" s="27"/>
      <c r="Q57" s="27"/>
      <c r="R57" s="27"/>
      <c r="S57" s="27"/>
      <c r="T57" s="27"/>
      <c r="U57" s="27"/>
      <c r="V57" s="27"/>
      <c r="W57" s="27"/>
      <c r="X57" s="27"/>
      <c r="Y57" s="27"/>
      <c r="Z57" s="27"/>
      <c r="AA57" s="28"/>
      <c r="AB57" s="27"/>
      <c r="AC57" s="27"/>
      <c r="AD57" s="27"/>
      <c r="AE57" s="27"/>
      <c r="AF57" s="27"/>
      <c r="AG57" s="27"/>
      <c r="AH57" s="27"/>
      <c r="AI57" s="27"/>
      <c r="AJ57" s="27"/>
      <c r="AK57" s="27"/>
      <c r="AL57" s="27"/>
      <c r="AM57" s="28"/>
      <c r="AN57" s="27"/>
      <c r="AO57" s="27"/>
      <c r="AP57" s="27"/>
      <c r="AQ57" s="27"/>
      <c r="AR57" s="27"/>
      <c r="AS57" s="27"/>
      <c r="AT57" s="27"/>
      <c r="AU57" s="27"/>
      <c r="AV57" s="27"/>
      <c r="AW57" s="27"/>
      <c r="AX57" s="28"/>
      <c r="AY57" s="27"/>
      <c r="AZ57" s="27"/>
      <c r="BA57" s="27"/>
      <c r="BB57" s="27"/>
      <c r="BC57" s="27"/>
      <c r="BD57" s="27"/>
      <c r="BE57" s="27"/>
      <c r="BF57" s="27"/>
      <c r="BG57" s="27"/>
      <c r="BH57" s="29"/>
      <c r="BI57" s="39"/>
    </row>
    <row r="58" spans="1:61" ht="13.5" customHeight="1" x14ac:dyDescent="0.25">
      <c r="A58" s="40"/>
      <c r="B58" s="596"/>
      <c r="C58" s="597"/>
      <c r="D58" s="597"/>
      <c r="E58" s="597"/>
      <c r="F58" s="597"/>
      <c r="G58" s="597"/>
      <c r="H58" s="597"/>
      <c r="I58" s="597"/>
      <c r="J58" s="597"/>
      <c r="K58" s="597"/>
      <c r="L58" s="597"/>
      <c r="M58" s="597"/>
      <c r="N58" s="598"/>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9"/>
    </row>
    <row r="59" spans="1:61" ht="13.5" customHeight="1" x14ac:dyDescent="0.25">
      <c r="A59" s="40"/>
      <c r="B59" s="599"/>
      <c r="C59" s="600"/>
      <c r="D59" s="600"/>
      <c r="E59" s="600"/>
      <c r="F59" s="600"/>
      <c r="G59" s="600"/>
      <c r="H59" s="600"/>
      <c r="I59" s="600"/>
      <c r="J59" s="600"/>
      <c r="K59" s="600"/>
      <c r="L59" s="600"/>
      <c r="M59" s="600"/>
      <c r="N59" s="60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9"/>
    </row>
    <row r="60" spans="1:61" ht="13.5" customHeight="1" x14ac:dyDescent="0.25">
      <c r="A60" s="40"/>
      <c r="B60" s="599"/>
      <c r="C60" s="600"/>
      <c r="D60" s="600"/>
      <c r="E60" s="600"/>
      <c r="F60" s="600"/>
      <c r="G60" s="600"/>
      <c r="H60" s="600"/>
      <c r="I60" s="600"/>
      <c r="J60" s="600"/>
      <c r="K60" s="600"/>
      <c r="L60" s="600"/>
      <c r="M60" s="600"/>
      <c r="N60" s="601"/>
      <c r="O60" s="1"/>
      <c r="P60" s="760"/>
      <c r="Q60" s="761"/>
      <c r="R60" s="761"/>
      <c r="S60" s="761"/>
      <c r="T60" s="761"/>
      <c r="U60" s="761"/>
      <c r="V60" s="761"/>
      <c r="W60" s="761"/>
      <c r="X60" s="761"/>
      <c r="Y60" s="761"/>
      <c r="Z60" s="762"/>
      <c r="AA60" s="1"/>
      <c r="AB60" s="760"/>
      <c r="AC60" s="761"/>
      <c r="AD60" s="761"/>
      <c r="AE60" s="761"/>
      <c r="AF60" s="761"/>
      <c r="AG60" s="761"/>
      <c r="AH60" s="761"/>
      <c r="AI60" s="761"/>
      <c r="AJ60" s="761"/>
      <c r="AK60" s="761"/>
      <c r="AL60" s="762"/>
      <c r="AM60" s="1"/>
      <c r="AN60" s="760"/>
      <c r="AO60" s="761"/>
      <c r="AP60" s="761"/>
      <c r="AQ60" s="761"/>
      <c r="AR60" s="761"/>
      <c r="AS60" s="761"/>
      <c r="AT60" s="761"/>
      <c r="AU60" s="761"/>
      <c r="AV60" s="761"/>
      <c r="AW60" s="762"/>
      <c r="AX60" s="1"/>
      <c r="AY60" s="760"/>
      <c r="AZ60" s="761"/>
      <c r="BA60" s="761"/>
      <c r="BB60" s="761"/>
      <c r="BC60" s="761"/>
      <c r="BD60" s="761"/>
      <c r="BE60" s="761"/>
      <c r="BF60" s="761"/>
      <c r="BG60" s="762"/>
      <c r="BH60" s="1"/>
      <c r="BI60" s="39"/>
    </row>
    <row r="61" spans="1:61" ht="13.5" customHeight="1" x14ac:dyDescent="0.25">
      <c r="A61" s="40"/>
      <c r="B61" s="599"/>
      <c r="C61" s="600"/>
      <c r="D61" s="600"/>
      <c r="E61" s="600"/>
      <c r="F61" s="600"/>
      <c r="G61" s="600"/>
      <c r="H61" s="600"/>
      <c r="I61" s="600"/>
      <c r="J61" s="600"/>
      <c r="K61" s="600"/>
      <c r="L61" s="600"/>
      <c r="M61" s="600"/>
      <c r="N61" s="60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3.5" customHeight="1" x14ac:dyDescent="0.25">
      <c r="A62" s="40"/>
      <c r="B62" s="602"/>
      <c r="C62" s="603"/>
      <c r="D62" s="603"/>
      <c r="E62" s="603"/>
      <c r="F62" s="603"/>
      <c r="G62" s="603"/>
      <c r="H62" s="603"/>
      <c r="I62" s="603"/>
      <c r="J62" s="603"/>
      <c r="K62" s="603"/>
      <c r="L62" s="603"/>
      <c r="M62" s="603"/>
      <c r="N62" s="604"/>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3" customHeight="1" x14ac:dyDescent="0.25">
      <c r="A63" s="40"/>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9"/>
    </row>
    <row r="64" spans="1:61" ht="3" customHeight="1" x14ac:dyDescent="0.25">
      <c r="A64" s="40"/>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9"/>
    </row>
    <row r="65" spans="1:61" ht="3" customHeight="1" x14ac:dyDescent="0.25">
      <c r="A65" s="40"/>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12.75" customHeight="1" x14ac:dyDescent="0.25">
      <c r="A66" s="40"/>
      <c r="B66" s="596"/>
      <c r="C66" s="597"/>
      <c r="D66" s="597"/>
      <c r="E66" s="597"/>
      <c r="F66" s="597"/>
      <c r="G66" s="597"/>
      <c r="H66" s="597"/>
      <c r="I66" s="597"/>
      <c r="J66" s="597"/>
      <c r="K66" s="597"/>
      <c r="L66" s="597"/>
      <c r="M66" s="597"/>
      <c r="N66" s="598"/>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12.75" customHeight="1" x14ac:dyDescent="0.25">
      <c r="A67" s="40"/>
      <c r="B67" s="599"/>
      <c r="C67" s="600"/>
      <c r="D67" s="600"/>
      <c r="E67" s="600"/>
      <c r="F67" s="600"/>
      <c r="G67" s="600"/>
      <c r="H67" s="600"/>
      <c r="I67" s="600"/>
      <c r="J67" s="600"/>
      <c r="K67" s="600"/>
      <c r="L67" s="600"/>
      <c r="M67" s="600"/>
      <c r="N67" s="60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9"/>
    </row>
    <row r="68" spans="1:61" ht="12.75" customHeight="1" x14ac:dyDescent="0.25">
      <c r="A68" s="40"/>
      <c r="B68" s="599"/>
      <c r="C68" s="600"/>
      <c r="D68" s="600"/>
      <c r="E68" s="600"/>
      <c r="F68" s="600"/>
      <c r="G68" s="600"/>
      <c r="H68" s="600"/>
      <c r="I68" s="600"/>
      <c r="J68" s="600"/>
      <c r="K68" s="600"/>
      <c r="L68" s="600"/>
      <c r="M68" s="600"/>
      <c r="N68" s="601"/>
      <c r="O68" s="1"/>
      <c r="P68" s="760"/>
      <c r="Q68" s="761"/>
      <c r="R68" s="761"/>
      <c r="S68" s="761"/>
      <c r="T68" s="761"/>
      <c r="U68" s="761"/>
      <c r="V68" s="761"/>
      <c r="W68" s="761"/>
      <c r="X68" s="761"/>
      <c r="Y68" s="761"/>
      <c r="Z68" s="762"/>
      <c r="AA68" s="1"/>
      <c r="AB68" s="760"/>
      <c r="AC68" s="761"/>
      <c r="AD68" s="761"/>
      <c r="AE68" s="761"/>
      <c r="AF68" s="761"/>
      <c r="AG68" s="761"/>
      <c r="AH68" s="761"/>
      <c r="AI68" s="761"/>
      <c r="AJ68" s="761"/>
      <c r="AK68" s="761"/>
      <c r="AL68" s="762"/>
      <c r="AM68" s="1"/>
      <c r="AN68" s="760"/>
      <c r="AO68" s="761"/>
      <c r="AP68" s="761"/>
      <c r="AQ68" s="761"/>
      <c r="AR68" s="761"/>
      <c r="AS68" s="761"/>
      <c r="AT68" s="761"/>
      <c r="AU68" s="761"/>
      <c r="AV68" s="761"/>
      <c r="AW68" s="762"/>
      <c r="AX68" s="1"/>
      <c r="AY68" s="760"/>
      <c r="AZ68" s="761"/>
      <c r="BA68" s="761"/>
      <c r="BB68" s="761"/>
      <c r="BC68" s="761"/>
      <c r="BD68" s="761"/>
      <c r="BE68" s="761"/>
      <c r="BF68" s="761"/>
      <c r="BG68" s="762"/>
      <c r="BH68" s="1"/>
      <c r="BI68" s="39"/>
    </row>
    <row r="69" spans="1:61" ht="12.75" customHeight="1" x14ac:dyDescent="0.25">
      <c r="A69" s="40"/>
      <c r="B69" s="599"/>
      <c r="C69" s="600"/>
      <c r="D69" s="600"/>
      <c r="E69" s="600"/>
      <c r="F69" s="600"/>
      <c r="G69" s="600"/>
      <c r="H69" s="600"/>
      <c r="I69" s="600"/>
      <c r="J69" s="600"/>
      <c r="K69" s="600"/>
      <c r="L69" s="600"/>
      <c r="M69" s="600"/>
      <c r="N69" s="60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602"/>
      <c r="C70" s="603"/>
      <c r="D70" s="603"/>
      <c r="E70" s="603"/>
      <c r="F70" s="603"/>
      <c r="G70" s="603"/>
      <c r="H70" s="603"/>
      <c r="I70" s="603"/>
      <c r="J70" s="603"/>
      <c r="K70" s="603"/>
      <c r="L70" s="603"/>
      <c r="M70" s="603"/>
      <c r="N70" s="604"/>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3" customHeight="1" x14ac:dyDescent="0.25">
      <c r="A71" s="40"/>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9"/>
    </row>
    <row r="72" spans="1:61" ht="3" customHeight="1" x14ac:dyDescent="0.25">
      <c r="A72" s="40"/>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9"/>
    </row>
    <row r="73" spans="1:61" ht="3" customHeight="1" x14ac:dyDescent="0.25">
      <c r="A73" s="40"/>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12.75" customHeight="1" x14ac:dyDescent="0.25">
      <c r="A74" s="40"/>
      <c r="B74" s="596"/>
      <c r="C74" s="597"/>
      <c r="D74" s="597"/>
      <c r="E74" s="597"/>
      <c r="F74" s="597"/>
      <c r="G74" s="597"/>
      <c r="H74" s="597"/>
      <c r="I74" s="597"/>
      <c r="J74" s="597"/>
      <c r="K74" s="597"/>
      <c r="L74" s="597"/>
      <c r="M74" s="597"/>
      <c r="N74" s="598"/>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ht="12.75" customHeight="1" x14ac:dyDescent="0.25">
      <c r="A75" s="40"/>
      <c r="B75" s="599"/>
      <c r="C75" s="600"/>
      <c r="D75" s="600"/>
      <c r="E75" s="600"/>
      <c r="F75" s="600"/>
      <c r="G75" s="600"/>
      <c r="H75" s="600"/>
      <c r="I75" s="600"/>
      <c r="J75" s="600"/>
      <c r="K75" s="600"/>
      <c r="L75" s="600"/>
      <c r="M75" s="600"/>
      <c r="N75" s="60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9"/>
    </row>
    <row r="76" spans="1:61" ht="12.75" customHeight="1" x14ac:dyDescent="0.25">
      <c r="A76" s="40"/>
      <c r="B76" s="599"/>
      <c r="C76" s="600"/>
      <c r="D76" s="600"/>
      <c r="E76" s="600"/>
      <c r="F76" s="600"/>
      <c r="G76" s="600"/>
      <c r="H76" s="600"/>
      <c r="I76" s="600"/>
      <c r="J76" s="600"/>
      <c r="K76" s="600"/>
      <c r="L76" s="600"/>
      <c r="M76" s="600"/>
      <c r="N76" s="601"/>
      <c r="O76" s="1"/>
      <c r="P76" s="760"/>
      <c r="Q76" s="761"/>
      <c r="R76" s="761"/>
      <c r="S76" s="761"/>
      <c r="T76" s="761"/>
      <c r="U76" s="761"/>
      <c r="V76" s="761"/>
      <c r="W76" s="761"/>
      <c r="X76" s="761"/>
      <c r="Y76" s="761"/>
      <c r="Z76" s="762"/>
      <c r="AA76" s="1"/>
      <c r="AB76" s="760"/>
      <c r="AC76" s="761"/>
      <c r="AD76" s="761"/>
      <c r="AE76" s="761"/>
      <c r="AF76" s="761"/>
      <c r="AG76" s="761"/>
      <c r="AH76" s="761"/>
      <c r="AI76" s="761"/>
      <c r="AJ76" s="761"/>
      <c r="AK76" s="761"/>
      <c r="AL76" s="762"/>
      <c r="AM76" s="1"/>
      <c r="AN76" s="760"/>
      <c r="AO76" s="761"/>
      <c r="AP76" s="761"/>
      <c r="AQ76" s="761"/>
      <c r="AR76" s="761"/>
      <c r="AS76" s="761"/>
      <c r="AT76" s="761"/>
      <c r="AU76" s="761"/>
      <c r="AV76" s="761"/>
      <c r="AW76" s="762"/>
      <c r="AX76" s="1"/>
      <c r="AY76" s="760"/>
      <c r="AZ76" s="761"/>
      <c r="BA76" s="761"/>
      <c r="BB76" s="761"/>
      <c r="BC76" s="761"/>
      <c r="BD76" s="761"/>
      <c r="BE76" s="761"/>
      <c r="BF76" s="761"/>
      <c r="BG76" s="762"/>
      <c r="BH76" s="1"/>
      <c r="BI76" s="39"/>
    </row>
    <row r="77" spans="1:61" ht="12.75" customHeight="1" x14ac:dyDescent="0.25">
      <c r="A77" s="40"/>
      <c r="B77" s="599"/>
      <c r="C77" s="600"/>
      <c r="D77" s="600"/>
      <c r="E77" s="600"/>
      <c r="F77" s="600"/>
      <c r="G77" s="600"/>
      <c r="H77" s="600"/>
      <c r="I77" s="600"/>
      <c r="J77" s="600"/>
      <c r="K77" s="600"/>
      <c r="L77" s="600"/>
      <c r="M77" s="600"/>
      <c r="N77" s="60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12.75" customHeight="1" x14ac:dyDescent="0.25">
      <c r="A78" s="40"/>
      <c r="B78" s="602"/>
      <c r="C78" s="603"/>
      <c r="D78" s="603"/>
      <c r="E78" s="603"/>
      <c r="F78" s="603"/>
      <c r="G78" s="603"/>
      <c r="H78" s="603"/>
      <c r="I78" s="603"/>
      <c r="J78" s="603"/>
      <c r="K78" s="603"/>
      <c r="L78" s="603"/>
      <c r="M78" s="603"/>
      <c r="N78" s="604"/>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ht="3" customHeight="1" x14ac:dyDescent="0.25">
      <c r="A79" s="40"/>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9"/>
    </row>
    <row r="80" spans="1:61" ht="3" customHeight="1" x14ac:dyDescent="0.25">
      <c r="A80" s="40"/>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9"/>
    </row>
    <row r="81" spans="1:61" ht="3" customHeight="1" x14ac:dyDescent="0.25">
      <c r="A81" s="40"/>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33"/>
      <c r="AN81" s="33"/>
      <c r="AO81" s="33"/>
      <c r="AP81" s="33"/>
      <c r="AQ81" s="33"/>
      <c r="AR81" s="33"/>
      <c r="AS81" s="33"/>
      <c r="AT81" s="33"/>
      <c r="AU81" s="33"/>
      <c r="AV81" s="33"/>
      <c r="AW81" s="33"/>
      <c r="AX81" s="33"/>
      <c r="AY81" s="33"/>
      <c r="AZ81" s="33"/>
      <c r="BA81" s="33"/>
      <c r="BB81" s="33"/>
      <c r="BC81" s="33"/>
      <c r="BD81" s="33"/>
      <c r="BE81" s="33"/>
      <c r="BF81" s="33"/>
      <c r="BG81" s="33"/>
      <c r="BH81" s="33"/>
      <c r="BI81" s="39"/>
    </row>
    <row r="82" spans="1:61" ht="13.5" customHeight="1" x14ac:dyDescent="0.25">
      <c r="A82" s="40"/>
      <c r="B82" s="596"/>
      <c r="C82" s="597"/>
      <c r="D82" s="597"/>
      <c r="E82" s="597"/>
      <c r="F82" s="597"/>
      <c r="G82" s="597"/>
      <c r="H82" s="597"/>
      <c r="I82" s="597"/>
      <c r="J82" s="597"/>
      <c r="K82" s="597"/>
      <c r="L82" s="597"/>
      <c r="M82" s="597"/>
      <c r="N82" s="598"/>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ht="13.5" customHeight="1" x14ac:dyDescent="0.25">
      <c r="A83" s="40"/>
      <c r="B83" s="599"/>
      <c r="C83" s="600"/>
      <c r="D83" s="600"/>
      <c r="E83" s="600"/>
      <c r="F83" s="600"/>
      <c r="G83" s="600"/>
      <c r="H83" s="600"/>
      <c r="I83" s="600"/>
      <c r="J83" s="600"/>
      <c r="K83" s="600"/>
      <c r="L83" s="600"/>
      <c r="M83" s="600"/>
      <c r="N83" s="60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9"/>
    </row>
    <row r="84" spans="1:61" ht="13.5" customHeight="1" x14ac:dyDescent="0.25">
      <c r="A84" s="40"/>
      <c r="B84" s="599"/>
      <c r="C84" s="600"/>
      <c r="D84" s="600"/>
      <c r="E84" s="600"/>
      <c r="F84" s="600"/>
      <c r="G84" s="600"/>
      <c r="H84" s="600"/>
      <c r="I84" s="600"/>
      <c r="J84" s="600"/>
      <c r="K84" s="600"/>
      <c r="L84" s="600"/>
      <c r="M84" s="600"/>
      <c r="N84" s="601"/>
      <c r="O84" s="1"/>
      <c r="P84" s="760"/>
      <c r="Q84" s="761"/>
      <c r="R84" s="761"/>
      <c r="S84" s="761"/>
      <c r="T84" s="761"/>
      <c r="U84" s="761"/>
      <c r="V84" s="761"/>
      <c r="W84" s="761"/>
      <c r="X84" s="761"/>
      <c r="Y84" s="761"/>
      <c r="Z84" s="762"/>
      <c r="AA84" s="1"/>
      <c r="AB84" s="760"/>
      <c r="AC84" s="761"/>
      <c r="AD84" s="761"/>
      <c r="AE84" s="761"/>
      <c r="AF84" s="761"/>
      <c r="AG84" s="761"/>
      <c r="AH84" s="761"/>
      <c r="AI84" s="761"/>
      <c r="AJ84" s="761"/>
      <c r="AK84" s="761"/>
      <c r="AL84" s="762"/>
      <c r="AM84" s="1"/>
      <c r="AN84" s="760"/>
      <c r="AO84" s="761"/>
      <c r="AP84" s="761"/>
      <c r="AQ84" s="761"/>
      <c r="AR84" s="761"/>
      <c r="AS84" s="761"/>
      <c r="AT84" s="761"/>
      <c r="AU84" s="761"/>
      <c r="AV84" s="761"/>
      <c r="AW84" s="762"/>
      <c r="AX84" s="1"/>
      <c r="AY84" s="760"/>
      <c r="AZ84" s="761"/>
      <c r="BA84" s="761"/>
      <c r="BB84" s="761"/>
      <c r="BC84" s="761"/>
      <c r="BD84" s="761"/>
      <c r="BE84" s="761"/>
      <c r="BF84" s="761"/>
      <c r="BG84" s="762"/>
      <c r="BH84" s="1"/>
      <c r="BI84" s="39"/>
    </row>
    <row r="85" spans="1:61" ht="13.5" customHeight="1" x14ac:dyDescent="0.25">
      <c r="A85" s="40"/>
      <c r="B85" s="599"/>
      <c r="C85" s="600"/>
      <c r="D85" s="600"/>
      <c r="E85" s="600"/>
      <c r="F85" s="600"/>
      <c r="G85" s="600"/>
      <c r="H85" s="600"/>
      <c r="I85" s="600"/>
      <c r="J85" s="600"/>
      <c r="K85" s="600"/>
      <c r="L85" s="600"/>
      <c r="M85" s="600"/>
      <c r="N85" s="60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13.5" customHeight="1" x14ac:dyDescent="0.25">
      <c r="A86" s="40"/>
      <c r="B86" s="602"/>
      <c r="C86" s="603"/>
      <c r="D86" s="603"/>
      <c r="E86" s="603"/>
      <c r="F86" s="603"/>
      <c r="G86" s="603"/>
      <c r="H86" s="603"/>
      <c r="I86" s="603"/>
      <c r="J86" s="603"/>
      <c r="K86" s="603"/>
      <c r="L86" s="603"/>
      <c r="M86" s="603"/>
      <c r="N86" s="604"/>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ht="3" customHeight="1" x14ac:dyDescent="0.25">
      <c r="A87" s="40"/>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9"/>
    </row>
    <row r="88" spans="1:61" ht="3" customHeight="1" x14ac:dyDescent="0.25">
      <c r="A88" s="40"/>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9"/>
    </row>
    <row r="89" spans="1:61" ht="3" customHeight="1" x14ac:dyDescent="0.25">
      <c r="A89" s="40"/>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13.5" customHeight="1" x14ac:dyDescent="0.25">
      <c r="A90" s="40"/>
      <c r="B90" s="596"/>
      <c r="C90" s="597"/>
      <c r="D90" s="597"/>
      <c r="E90" s="597"/>
      <c r="F90" s="597"/>
      <c r="G90" s="597"/>
      <c r="H90" s="597"/>
      <c r="I90" s="597"/>
      <c r="J90" s="597"/>
      <c r="K90" s="597"/>
      <c r="L90" s="597"/>
      <c r="M90" s="597"/>
      <c r="N90" s="598"/>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9"/>
    </row>
    <row r="91" spans="1:61" ht="13.5" customHeight="1" x14ac:dyDescent="0.25">
      <c r="A91" s="40"/>
      <c r="B91" s="599"/>
      <c r="C91" s="600"/>
      <c r="D91" s="600"/>
      <c r="E91" s="600"/>
      <c r="F91" s="600"/>
      <c r="G91" s="600"/>
      <c r="H91" s="600"/>
      <c r="I91" s="600"/>
      <c r="J91" s="600"/>
      <c r="K91" s="600"/>
      <c r="L91" s="600"/>
      <c r="M91" s="600"/>
      <c r="N91" s="60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9"/>
    </row>
    <row r="92" spans="1:61" ht="13.5" customHeight="1" x14ac:dyDescent="0.25">
      <c r="A92" s="40"/>
      <c r="B92" s="599"/>
      <c r="C92" s="600"/>
      <c r="D92" s="600"/>
      <c r="E92" s="600"/>
      <c r="F92" s="600"/>
      <c r="G92" s="600"/>
      <c r="H92" s="600"/>
      <c r="I92" s="600"/>
      <c r="J92" s="600"/>
      <c r="K92" s="600"/>
      <c r="L92" s="600"/>
      <c r="M92" s="600"/>
      <c r="N92" s="601"/>
      <c r="O92" s="1"/>
      <c r="P92" s="760"/>
      <c r="Q92" s="761"/>
      <c r="R92" s="761"/>
      <c r="S92" s="761"/>
      <c r="T92" s="761"/>
      <c r="U92" s="761"/>
      <c r="V92" s="761"/>
      <c r="W92" s="761"/>
      <c r="X92" s="761"/>
      <c r="Y92" s="761"/>
      <c r="Z92" s="762"/>
      <c r="AA92" s="1"/>
      <c r="AB92" s="760"/>
      <c r="AC92" s="761"/>
      <c r="AD92" s="761"/>
      <c r="AE92" s="761"/>
      <c r="AF92" s="761"/>
      <c r="AG92" s="761"/>
      <c r="AH92" s="761"/>
      <c r="AI92" s="761"/>
      <c r="AJ92" s="761"/>
      <c r="AK92" s="761"/>
      <c r="AL92" s="762"/>
      <c r="AM92" s="1"/>
      <c r="AN92" s="760"/>
      <c r="AO92" s="761"/>
      <c r="AP92" s="761"/>
      <c r="AQ92" s="761"/>
      <c r="AR92" s="761"/>
      <c r="AS92" s="761"/>
      <c r="AT92" s="761"/>
      <c r="AU92" s="761"/>
      <c r="AV92" s="761"/>
      <c r="AW92" s="762"/>
      <c r="AX92" s="1"/>
      <c r="AY92" s="760"/>
      <c r="AZ92" s="761"/>
      <c r="BA92" s="761"/>
      <c r="BB92" s="761"/>
      <c r="BC92" s="761"/>
      <c r="BD92" s="761"/>
      <c r="BE92" s="761"/>
      <c r="BF92" s="761"/>
      <c r="BG92" s="762"/>
      <c r="BH92" s="1"/>
      <c r="BI92" s="39"/>
    </row>
    <row r="93" spans="1:61" ht="13.5" customHeight="1" x14ac:dyDescent="0.25">
      <c r="A93" s="40"/>
      <c r="B93" s="599"/>
      <c r="C93" s="600"/>
      <c r="D93" s="600"/>
      <c r="E93" s="600"/>
      <c r="F93" s="600"/>
      <c r="G93" s="600"/>
      <c r="H93" s="600"/>
      <c r="I93" s="600"/>
      <c r="J93" s="600"/>
      <c r="K93" s="600"/>
      <c r="L93" s="600"/>
      <c r="M93" s="600"/>
      <c r="N93" s="60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13.5" customHeight="1" x14ac:dyDescent="0.25">
      <c r="A94" s="40"/>
      <c r="B94" s="602"/>
      <c r="C94" s="603"/>
      <c r="D94" s="603"/>
      <c r="E94" s="603"/>
      <c r="F94" s="603"/>
      <c r="G94" s="603"/>
      <c r="H94" s="603"/>
      <c r="I94" s="603"/>
      <c r="J94" s="603"/>
      <c r="K94" s="603"/>
      <c r="L94" s="603"/>
      <c r="M94" s="603"/>
      <c r="N94" s="604"/>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9"/>
    </row>
    <row r="95" spans="1:61" ht="3" customHeight="1" x14ac:dyDescent="0.25">
      <c r="A95" s="40"/>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9"/>
    </row>
    <row r="96" spans="1:61" ht="3.75" customHeight="1" x14ac:dyDescent="0.25">
      <c r="A96" s="40"/>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9"/>
    </row>
    <row r="97" spans="1:61" x14ac:dyDescent="0.25">
      <c r="A97" s="40"/>
      <c r="B97" s="753" t="s">
        <v>30</v>
      </c>
      <c r="C97" s="753"/>
      <c r="D97" s="753"/>
      <c r="E97" s="753"/>
      <c r="F97" s="753"/>
      <c r="G97" s="753"/>
      <c r="H97" s="753"/>
      <c r="I97" s="753"/>
      <c r="J97" s="753"/>
      <c r="K97" s="753"/>
      <c r="L97" s="753"/>
      <c r="M97" s="753"/>
      <c r="N97" s="753"/>
      <c r="O97" s="753"/>
      <c r="P97" s="753"/>
      <c r="Q97" s="753"/>
      <c r="R97" s="753"/>
      <c r="S97" s="753"/>
      <c r="T97" s="753"/>
      <c r="U97" s="753"/>
      <c r="V97" s="753"/>
      <c r="W97" s="75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9"/>
    </row>
    <row r="98" spans="1:61" ht="5.25" customHeight="1" x14ac:dyDescent="0.25">
      <c r="A98" s="40"/>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9"/>
    </row>
    <row r="99" spans="1:61" ht="17.25" customHeight="1" x14ac:dyDescent="0.25">
      <c r="A99" s="40"/>
      <c r="B99" s="26" t="s">
        <v>31</v>
      </c>
      <c r="C99" s="26"/>
      <c r="D99" s="26"/>
      <c r="E99" s="26"/>
      <c r="F99" s="26"/>
      <c r="G99" s="579" t="s">
        <v>32</v>
      </c>
      <c r="H99" s="579"/>
      <c r="I99" s="579"/>
      <c r="J99" s="579"/>
      <c r="K99" s="579"/>
      <c r="L99" s="579"/>
      <c r="M99" s="579"/>
      <c r="N99" s="579"/>
      <c r="O99" s="579"/>
      <c r="P99" s="579"/>
      <c r="Q99" s="579"/>
      <c r="R99" s="33"/>
      <c r="S99" s="33"/>
      <c r="T99" s="33"/>
      <c r="U99" s="33"/>
      <c r="V99" s="33"/>
      <c r="W99" s="33"/>
      <c r="X99" s="33"/>
      <c r="Y99" s="33"/>
      <c r="Z99" s="33"/>
      <c r="AA99" s="33"/>
      <c r="AB99" s="33"/>
      <c r="AC99" s="579" t="s">
        <v>34</v>
      </c>
      <c r="AD99" s="579"/>
      <c r="AE99" s="579"/>
      <c r="AF99" s="26"/>
      <c r="AG99" s="33"/>
      <c r="AH99" s="579" t="s">
        <v>419</v>
      </c>
      <c r="AI99" s="579"/>
      <c r="AJ99" s="579"/>
      <c r="AK99" s="579"/>
      <c r="AL99" s="579"/>
      <c r="AM99" s="579"/>
      <c r="AN99" s="579"/>
      <c r="AO99" s="579"/>
      <c r="AP99" s="579"/>
      <c r="AQ99" s="579"/>
      <c r="AR99" s="579"/>
      <c r="AS99" s="33"/>
      <c r="AT99" s="33"/>
      <c r="AU99" s="33"/>
      <c r="AV99" s="33"/>
      <c r="AW99" s="33"/>
      <c r="AX99" s="33"/>
      <c r="AY99" s="33"/>
      <c r="AZ99" s="33"/>
      <c r="BA99" s="33"/>
      <c r="BB99" s="33"/>
      <c r="BC99" s="33"/>
      <c r="BD99" s="33"/>
      <c r="BE99" s="33"/>
      <c r="BF99" s="33"/>
      <c r="BG99" s="33"/>
      <c r="BH99" s="33"/>
      <c r="BI99" s="39"/>
    </row>
    <row r="100" spans="1:61" ht="17.25" customHeight="1" x14ac:dyDescent="0.25">
      <c r="A100" s="40"/>
      <c r="B100" s="33"/>
      <c r="C100" s="33"/>
      <c r="D100" s="33"/>
      <c r="E100" s="33"/>
      <c r="F100" s="33"/>
      <c r="G100" s="579" t="s">
        <v>33</v>
      </c>
      <c r="H100" s="579"/>
      <c r="I100" s="579"/>
      <c r="J100" s="579"/>
      <c r="K100" s="579"/>
      <c r="L100" s="579"/>
      <c r="M100" s="579"/>
      <c r="N100" s="579"/>
      <c r="O100" s="579"/>
      <c r="P100" s="579"/>
      <c r="Q100" s="579"/>
      <c r="R100" s="33"/>
      <c r="S100" s="33"/>
      <c r="T100" s="33"/>
      <c r="U100" s="33"/>
      <c r="V100" s="33"/>
      <c r="W100" s="33"/>
      <c r="X100" s="33"/>
      <c r="Y100" s="33"/>
      <c r="Z100" s="33"/>
      <c r="AA100" s="33"/>
      <c r="AB100" s="33"/>
      <c r="AC100" s="33"/>
      <c r="AD100" s="33"/>
      <c r="AE100" s="33"/>
      <c r="AF100" s="26"/>
      <c r="AG100" s="33"/>
      <c r="AH100" s="579" t="s">
        <v>420</v>
      </c>
      <c r="AI100" s="579"/>
      <c r="AJ100" s="579"/>
      <c r="AK100" s="579"/>
      <c r="AL100" s="579"/>
      <c r="AM100" s="579"/>
      <c r="AN100" s="579"/>
      <c r="AO100" s="579"/>
      <c r="AP100" s="579"/>
      <c r="AQ100" s="579"/>
      <c r="AR100" s="579"/>
      <c r="AS100" s="33"/>
      <c r="AT100" s="33"/>
      <c r="AU100" s="33"/>
      <c r="AV100" s="33"/>
      <c r="AW100" s="33"/>
      <c r="AX100" s="33"/>
      <c r="AY100" s="33"/>
      <c r="AZ100" s="33"/>
      <c r="BA100" s="33"/>
      <c r="BB100" s="33"/>
      <c r="BC100" s="33"/>
      <c r="BD100" s="33"/>
      <c r="BE100" s="33"/>
      <c r="BF100" s="33"/>
      <c r="BG100" s="33"/>
      <c r="BH100" s="33"/>
      <c r="BI100" s="39"/>
    </row>
    <row r="101" spans="1:61" x14ac:dyDescent="0.25">
      <c r="A101" s="40"/>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9"/>
    </row>
    <row r="102" spans="1:61" ht="18" customHeight="1" x14ac:dyDescent="0.25">
      <c r="A102" s="40"/>
      <c r="B102" s="747" t="s">
        <v>35</v>
      </c>
      <c r="C102" s="747"/>
      <c r="D102" s="747"/>
      <c r="E102" s="33"/>
      <c r="F102" s="747" t="s">
        <v>36</v>
      </c>
      <c r="G102" s="747"/>
      <c r="H102" s="747"/>
      <c r="I102" s="747"/>
      <c r="J102" s="747"/>
      <c r="K102" s="747"/>
      <c r="L102" s="33"/>
      <c r="M102" s="756"/>
      <c r="N102" s="757"/>
      <c r="O102" s="757"/>
      <c r="P102" s="757"/>
      <c r="Q102" s="758"/>
      <c r="R102" s="33"/>
      <c r="S102" s="747" t="s">
        <v>37</v>
      </c>
      <c r="T102" s="747"/>
      <c r="U102" s="747"/>
      <c r="V102" s="747"/>
      <c r="W102" s="747"/>
      <c r="X102" s="33"/>
      <c r="Y102" s="33"/>
      <c r="Z102" s="33"/>
      <c r="AA102" s="33"/>
      <c r="AB102" s="33"/>
      <c r="AC102" s="759" t="s">
        <v>39</v>
      </c>
      <c r="AD102" s="759"/>
      <c r="AE102" s="759"/>
      <c r="AF102" s="759" t="s">
        <v>38</v>
      </c>
      <c r="AG102" s="759"/>
      <c r="AH102" s="759"/>
      <c r="AI102" s="759"/>
      <c r="AJ102" s="759"/>
      <c r="AK102" s="759"/>
      <c r="AL102" s="759"/>
      <c r="AM102" s="759"/>
      <c r="AN102" s="36"/>
      <c r="AO102" s="755" t="s">
        <v>40</v>
      </c>
      <c r="AP102" s="755"/>
      <c r="AQ102" s="755"/>
      <c r="AR102" s="755"/>
      <c r="AS102" s="755"/>
      <c r="AT102" s="755"/>
      <c r="AU102" s="755"/>
      <c r="AV102" s="755"/>
      <c r="AW102" s="755"/>
      <c r="AX102" s="755"/>
      <c r="AY102" s="41"/>
      <c r="AZ102" s="755" t="s">
        <v>41</v>
      </c>
      <c r="BA102" s="755"/>
      <c r="BB102" s="755"/>
      <c r="BC102" s="755"/>
      <c r="BD102" s="755"/>
      <c r="BE102" s="755"/>
      <c r="BF102" s="755"/>
      <c r="BG102" s="755"/>
      <c r="BH102" s="755"/>
      <c r="BI102" s="39"/>
    </row>
    <row r="103" spans="1:61" ht="18" customHeight="1" x14ac:dyDescent="0.25">
      <c r="A103" s="40"/>
      <c r="B103" s="577" t="s">
        <v>421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33"/>
      <c r="AA103" s="33"/>
      <c r="AB103" s="33"/>
      <c r="AC103" s="33"/>
      <c r="AD103" s="33"/>
      <c r="AE103" s="33"/>
      <c r="AF103" s="33"/>
      <c r="AG103" s="33"/>
      <c r="AH103" s="33"/>
      <c r="AI103" s="33"/>
      <c r="AJ103" s="33"/>
      <c r="AK103" s="33"/>
      <c r="AL103" s="33"/>
      <c r="AM103" s="33"/>
      <c r="AN103" s="33"/>
      <c r="AO103" s="755" t="s">
        <v>43</v>
      </c>
      <c r="AP103" s="755"/>
      <c r="AQ103" s="755"/>
      <c r="AR103" s="755"/>
      <c r="AS103" s="755"/>
      <c r="AT103" s="755"/>
      <c r="AU103" s="755"/>
      <c r="AV103" s="755"/>
      <c r="AW103" s="755"/>
      <c r="AX103" s="41"/>
      <c r="AY103" s="41"/>
      <c r="AZ103" s="755" t="s">
        <v>42</v>
      </c>
      <c r="BA103" s="755"/>
      <c r="BB103" s="755"/>
      <c r="BC103" s="755"/>
      <c r="BD103" s="755"/>
      <c r="BE103" s="755"/>
      <c r="BF103" s="755"/>
      <c r="BG103" s="755"/>
      <c r="BH103" s="755"/>
      <c r="BI103" s="39"/>
    </row>
    <row r="104" spans="1:61" ht="10.5" customHeight="1" x14ac:dyDescent="0.25">
      <c r="A104" s="40"/>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33"/>
      <c r="AA104" s="33"/>
      <c r="AB104" s="33"/>
      <c r="AC104" s="33"/>
      <c r="AD104" s="33"/>
      <c r="AE104" s="33"/>
      <c r="AF104" s="33"/>
      <c r="AG104" s="33"/>
      <c r="AH104" s="33"/>
      <c r="AI104" s="33"/>
      <c r="AJ104" s="33"/>
      <c r="AK104" s="33"/>
      <c r="AL104" s="33"/>
      <c r="AM104" s="33"/>
      <c r="AN104" s="33"/>
      <c r="AO104" s="147"/>
      <c r="AP104" s="147"/>
      <c r="AQ104" s="147"/>
      <c r="AR104" s="147"/>
      <c r="AS104" s="147"/>
      <c r="AT104" s="147"/>
      <c r="AU104" s="147"/>
      <c r="AV104" s="147"/>
      <c r="AW104" s="147"/>
      <c r="AX104" s="41"/>
      <c r="AY104" s="41"/>
      <c r="AZ104" s="147"/>
      <c r="BA104" s="147"/>
      <c r="BB104" s="147"/>
      <c r="BC104" s="147"/>
      <c r="BD104" s="147"/>
      <c r="BE104" s="147"/>
      <c r="BF104" s="147"/>
      <c r="BG104" s="147"/>
      <c r="BH104" s="147"/>
      <c r="BI104" s="39"/>
    </row>
    <row r="105" spans="1:61" ht="18" customHeight="1" x14ac:dyDescent="0.25">
      <c r="A105" s="40"/>
      <c r="B105" s="580"/>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1"/>
      <c r="AZ105" s="581"/>
      <c r="BA105" s="581"/>
      <c r="BB105" s="581"/>
      <c r="BC105" s="581"/>
      <c r="BD105" s="581"/>
      <c r="BE105" s="581"/>
      <c r="BF105" s="581"/>
      <c r="BG105" s="581"/>
      <c r="BH105" s="582"/>
      <c r="BI105" s="39"/>
    </row>
    <row r="106" spans="1:61" ht="18" customHeight="1" x14ac:dyDescent="0.25">
      <c r="A106" s="40"/>
      <c r="B106" s="583"/>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584"/>
      <c r="AT106" s="584"/>
      <c r="AU106" s="584"/>
      <c r="AV106" s="584"/>
      <c r="AW106" s="584"/>
      <c r="AX106" s="584"/>
      <c r="AY106" s="584"/>
      <c r="AZ106" s="584"/>
      <c r="BA106" s="584"/>
      <c r="BB106" s="584"/>
      <c r="BC106" s="584"/>
      <c r="BD106" s="584"/>
      <c r="BE106" s="584"/>
      <c r="BF106" s="584"/>
      <c r="BG106" s="584"/>
      <c r="BH106" s="585"/>
      <c r="BI106" s="39"/>
    </row>
    <row r="107" spans="1:61" ht="8.25" customHeight="1" x14ac:dyDescent="0.25">
      <c r="A107" s="40"/>
      <c r="B107" s="753"/>
      <c r="C107" s="753"/>
      <c r="D107" s="753"/>
      <c r="E107" s="753"/>
      <c r="F107" s="753"/>
      <c r="G107" s="753"/>
      <c r="H107" s="753"/>
      <c r="I107" s="753"/>
      <c r="J107" s="753"/>
      <c r="K107" s="753"/>
      <c r="L107" s="753"/>
      <c r="M107" s="753"/>
      <c r="N107" s="753"/>
      <c r="O107" s="753"/>
      <c r="P107" s="753"/>
      <c r="Q107" s="753"/>
      <c r="R107" s="753"/>
      <c r="S107" s="753"/>
      <c r="T107" s="753"/>
      <c r="U107" s="753"/>
      <c r="V107" s="753"/>
      <c r="W107" s="753"/>
      <c r="X107" s="33"/>
      <c r="Y107" s="33"/>
      <c r="Z107" s="33"/>
      <c r="AA107" s="33"/>
      <c r="AB107" s="33"/>
      <c r="AC107" s="33"/>
      <c r="AD107" s="33"/>
      <c r="AE107" s="33"/>
      <c r="AF107" s="33"/>
      <c r="AG107" s="33"/>
      <c r="AH107" s="33"/>
      <c r="AI107" s="33"/>
      <c r="AJ107" s="33"/>
      <c r="AK107" s="33"/>
      <c r="AL107" s="33"/>
      <c r="AM107" s="33"/>
      <c r="AN107" s="33"/>
      <c r="AO107" s="33"/>
      <c r="AP107" s="759"/>
      <c r="AQ107" s="759"/>
      <c r="AR107" s="759"/>
      <c r="AS107" s="759"/>
      <c r="AT107" s="759"/>
      <c r="AU107" s="759"/>
      <c r="AV107" s="759"/>
      <c r="AW107" s="759"/>
      <c r="AX107" s="33"/>
      <c r="AY107" s="33"/>
      <c r="AZ107" s="759"/>
      <c r="BA107" s="759"/>
      <c r="BB107" s="759"/>
      <c r="BC107" s="759"/>
      <c r="BD107" s="759"/>
      <c r="BE107" s="759"/>
      <c r="BF107" s="759"/>
      <c r="BG107" s="759"/>
      <c r="BH107" s="33"/>
      <c r="BI107" s="39"/>
    </row>
    <row r="108" spans="1:61" x14ac:dyDescent="0.25">
      <c r="A108" s="40"/>
      <c r="B108" s="753" t="s">
        <v>44</v>
      </c>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39"/>
    </row>
    <row r="109" spans="1:61" ht="21" customHeight="1" x14ac:dyDescent="0.25">
      <c r="A109" s="40"/>
      <c r="B109" s="747" t="s">
        <v>45</v>
      </c>
      <c r="C109" s="747"/>
      <c r="D109" s="747"/>
      <c r="E109" s="747"/>
      <c r="F109" s="747"/>
      <c r="G109" s="747"/>
      <c r="H109" s="42"/>
      <c r="I109" s="42"/>
      <c r="J109" s="42"/>
      <c r="K109" s="42"/>
      <c r="L109" s="42"/>
      <c r="M109" s="748"/>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c r="AU109" s="749"/>
      <c r="AV109" s="749"/>
      <c r="AW109" s="749"/>
      <c r="AX109" s="749"/>
      <c r="AY109" s="749"/>
      <c r="AZ109" s="749"/>
      <c r="BA109" s="749"/>
      <c r="BB109" s="749"/>
      <c r="BC109" s="749"/>
      <c r="BD109" s="749"/>
      <c r="BE109" s="749"/>
      <c r="BF109" s="749"/>
      <c r="BG109" s="749"/>
      <c r="BH109" s="750"/>
      <c r="BI109" s="39"/>
    </row>
    <row r="110" spans="1:61" s="37" customFormat="1" ht="12.75" x14ac:dyDescent="0.2">
      <c r="A110" s="43"/>
      <c r="B110" s="577" t="s">
        <v>46</v>
      </c>
      <c r="C110" s="577"/>
      <c r="D110" s="577"/>
      <c r="E110" s="577"/>
      <c r="F110" s="577"/>
      <c r="G110" s="577"/>
      <c r="H110" s="577"/>
      <c r="I110" s="577"/>
      <c r="J110" s="577"/>
      <c r="K110" s="577"/>
      <c r="L110" s="577"/>
      <c r="M110" s="577"/>
      <c r="N110" s="577"/>
      <c r="O110" s="577"/>
      <c r="P110" s="577"/>
      <c r="Q110" s="577"/>
      <c r="R110" s="577"/>
      <c r="S110" s="577"/>
      <c r="T110" s="44"/>
      <c r="U110" s="44"/>
      <c r="V110" s="44"/>
      <c r="W110" s="44"/>
      <c r="X110" s="44"/>
      <c r="Y110" s="44"/>
      <c r="Z110" s="44"/>
      <c r="AA110" s="44"/>
      <c r="AB110" s="44"/>
      <c r="AC110" s="44"/>
      <c r="AD110" s="44"/>
      <c r="AE110" s="45"/>
      <c r="AF110" s="44"/>
      <c r="AG110" s="45"/>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6"/>
    </row>
    <row r="111" spans="1:61" s="38" customFormat="1" ht="12.75" x14ac:dyDescent="0.2">
      <c r="A111" s="47"/>
      <c r="B111" s="578" t="s">
        <v>47</v>
      </c>
      <c r="C111" s="578"/>
      <c r="D111" s="578"/>
      <c r="E111" s="578"/>
      <c r="F111" s="578"/>
      <c r="G111" s="578"/>
      <c r="H111" s="578"/>
      <c r="I111" s="578"/>
      <c r="J111" s="578"/>
      <c r="K111" s="578"/>
      <c r="L111" s="578"/>
      <c r="M111" s="578"/>
      <c r="N111" s="578"/>
      <c r="O111" s="578"/>
      <c r="P111" s="578"/>
      <c r="Q111" s="578"/>
      <c r="R111" s="578"/>
      <c r="S111" s="578"/>
      <c r="T111" s="48"/>
      <c r="U111" s="48"/>
      <c r="V111" s="48"/>
      <c r="W111" s="48"/>
      <c r="X111" s="48"/>
      <c r="Y111" s="48"/>
      <c r="Z111" s="48"/>
      <c r="AA111" s="48"/>
      <c r="AB111" s="48"/>
      <c r="AC111" s="48"/>
      <c r="AD111" s="48"/>
      <c r="AE111" s="577" t="s">
        <v>48</v>
      </c>
      <c r="AF111" s="577"/>
      <c r="AG111" s="577"/>
      <c r="AH111" s="577"/>
      <c r="AI111" s="577"/>
      <c r="AJ111" s="577"/>
      <c r="AK111" s="577"/>
      <c r="AL111" s="577"/>
      <c r="AM111" s="577"/>
      <c r="AN111" s="577"/>
      <c r="AO111" s="577"/>
      <c r="AP111" s="577"/>
      <c r="AQ111" s="577"/>
      <c r="AR111" s="577"/>
      <c r="AS111" s="577"/>
      <c r="AT111" s="577"/>
      <c r="AU111" s="577"/>
      <c r="AV111" s="577"/>
      <c r="AW111" s="577"/>
      <c r="AX111" s="577"/>
      <c r="AY111" s="577"/>
      <c r="AZ111" s="577"/>
      <c r="BA111" s="577"/>
      <c r="BB111" s="48"/>
      <c r="BC111" s="48"/>
      <c r="BD111" s="48"/>
      <c r="BE111" s="48"/>
      <c r="BF111" s="48"/>
      <c r="BG111" s="48"/>
      <c r="BH111" s="48"/>
      <c r="BI111" s="49"/>
    </row>
    <row r="112" spans="1:61" x14ac:dyDescent="0.25">
      <c r="A112" s="40"/>
      <c r="B112" s="566"/>
      <c r="C112" s="567"/>
      <c r="D112" s="567"/>
      <c r="E112" s="567"/>
      <c r="F112" s="567"/>
      <c r="G112" s="567"/>
      <c r="H112" s="567"/>
      <c r="I112" s="567"/>
      <c r="J112" s="567"/>
      <c r="K112" s="567"/>
      <c r="L112" s="567"/>
      <c r="M112" s="567"/>
      <c r="N112" s="567"/>
      <c r="O112" s="567"/>
      <c r="P112" s="567"/>
      <c r="Q112" s="567"/>
      <c r="R112" s="567"/>
      <c r="S112" s="568"/>
      <c r="T112" s="50"/>
      <c r="U112" s="50"/>
      <c r="V112" s="50"/>
      <c r="W112" s="50"/>
      <c r="X112" s="50"/>
      <c r="Y112" s="50"/>
      <c r="Z112" s="50"/>
      <c r="AA112" s="50"/>
      <c r="AB112" s="50"/>
      <c r="AC112" s="50"/>
      <c r="AD112" s="50"/>
      <c r="AE112" s="566"/>
      <c r="AF112" s="567"/>
      <c r="AG112" s="567"/>
      <c r="AH112" s="567"/>
      <c r="AI112" s="567"/>
      <c r="AJ112" s="567"/>
      <c r="AK112" s="567"/>
      <c r="AL112" s="567"/>
      <c r="AM112" s="567"/>
      <c r="AN112" s="567"/>
      <c r="AO112" s="567"/>
      <c r="AP112" s="567"/>
      <c r="AQ112" s="567"/>
      <c r="AR112" s="567"/>
      <c r="AS112" s="567"/>
      <c r="AT112" s="567"/>
      <c r="AU112" s="567"/>
      <c r="AV112" s="567"/>
      <c r="AW112" s="567"/>
      <c r="AX112" s="567"/>
      <c r="AY112" s="567"/>
      <c r="AZ112" s="568"/>
      <c r="BA112" s="50"/>
      <c r="BB112" s="50"/>
      <c r="BC112" s="50"/>
      <c r="BD112" s="50"/>
      <c r="BE112" s="50"/>
      <c r="BF112" s="50"/>
      <c r="BG112" s="50"/>
      <c r="BH112" s="50"/>
      <c r="BI112" s="39"/>
    </row>
    <row r="113" spans="1:61" ht="32.25" customHeight="1" x14ac:dyDescent="0.25">
      <c r="A113" s="40"/>
      <c r="B113" s="493" t="s">
        <v>49</v>
      </c>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39"/>
    </row>
    <row r="114" spans="1:61" ht="21" customHeight="1" x14ac:dyDescent="0.25">
      <c r="A114" s="40"/>
      <c r="B114" s="747" t="s">
        <v>45</v>
      </c>
      <c r="C114" s="747"/>
      <c r="D114" s="747"/>
      <c r="E114" s="747"/>
      <c r="F114" s="747"/>
      <c r="G114" s="747"/>
      <c r="H114" s="42"/>
      <c r="I114" s="42"/>
      <c r="J114" s="42"/>
      <c r="K114" s="42"/>
      <c r="L114" s="42"/>
      <c r="M114" s="748"/>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c r="AU114" s="749"/>
      <c r="AV114" s="749"/>
      <c r="AW114" s="749"/>
      <c r="AX114" s="749"/>
      <c r="AY114" s="749"/>
      <c r="AZ114" s="749"/>
      <c r="BA114" s="749"/>
      <c r="BB114" s="749"/>
      <c r="BC114" s="749"/>
      <c r="BD114" s="749"/>
      <c r="BE114" s="749"/>
      <c r="BF114" s="749"/>
      <c r="BG114" s="749"/>
      <c r="BH114" s="750"/>
      <c r="BI114" s="39"/>
    </row>
    <row r="115" spans="1:61" x14ac:dyDescent="0.25">
      <c r="A115" s="40"/>
      <c r="B115" s="577" t="s">
        <v>46</v>
      </c>
      <c r="C115" s="577"/>
      <c r="D115" s="577"/>
      <c r="E115" s="577"/>
      <c r="F115" s="577"/>
      <c r="G115" s="577"/>
      <c r="H115" s="577"/>
      <c r="I115" s="577"/>
      <c r="J115" s="577"/>
      <c r="K115" s="577"/>
      <c r="L115" s="577"/>
      <c r="M115" s="577"/>
      <c r="N115" s="577"/>
      <c r="O115" s="577"/>
      <c r="P115" s="577"/>
      <c r="Q115" s="577"/>
      <c r="R115" s="577"/>
      <c r="S115" s="577"/>
      <c r="T115" s="44"/>
      <c r="U115" s="44"/>
      <c r="V115" s="44"/>
      <c r="W115" s="44"/>
      <c r="X115" s="44"/>
      <c r="Y115" s="44"/>
      <c r="Z115" s="44"/>
      <c r="AA115" s="44"/>
      <c r="AB115" s="44"/>
      <c r="AC115" s="44"/>
      <c r="AD115" s="44"/>
      <c r="AE115" s="45"/>
      <c r="AF115" s="44"/>
      <c r="AG115" s="45"/>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39"/>
    </row>
    <row r="116" spans="1:61" x14ac:dyDescent="0.25">
      <c r="A116" s="40"/>
      <c r="B116" s="578" t="s">
        <v>47</v>
      </c>
      <c r="C116" s="578"/>
      <c r="D116" s="578"/>
      <c r="E116" s="578"/>
      <c r="F116" s="578"/>
      <c r="G116" s="578"/>
      <c r="H116" s="578"/>
      <c r="I116" s="578"/>
      <c r="J116" s="578"/>
      <c r="K116" s="578"/>
      <c r="L116" s="578"/>
      <c r="M116" s="578"/>
      <c r="N116" s="578"/>
      <c r="O116" s="578"/>
      <c r="P116" s="578"/>
      <c r="Q116" s="578"/>
      <c r="R116" s="578"/>
      <c r="S116" s="578"/>
      <c r="T116" s="48"/>
      <c r="U116" s="48"/>
      <c r="V116" s="48"/>
      <c r="W116" s="48"/>
      <c r="X116" s="48"/>
      <c r="Y116" s="48"/>
      <c r="Z116" s="48"/>
      <c r="AA116" s="48"/>
      <c r="AB116" s="48"/>
      <c r="AC116" s="48"/>
      <c r="AD116" s="48"/>
      <c r="AE116" s="577" t="s">
        <v>48</v>
      </c>
      <c r="AF116" s="577"/>
      <c r="AG116" s="577"/>
      <c r="AH116" s="577"/>
      <c r="AI116" s="577"/>
      <c r="AJ116" s="577"/>
      <c r="AK116" s="577"/>
      <c r="AL116" s="577"/>
      <c r="AM116" s="577"/>
      <c r="AN116" s="577"/>
      <c r="AO116" s="577"/>
      <c r="AP116" s="577"/>
      <c r="AQ116" s="577"/>
      <c r="AR116" s="577"/>
      <c r="AS116" s="577"/>
      <c r="AT116" s="577"/>
      <c r="AU116" s="577"/>
      <c r="AV116" s="577"/>
      <c r="AW116" s="577"/>
      <c r="AX116" s="577"/>
      <c r="AY116" s="577"/>
      <c r="AZ116" s="577"/>
      <c r="BA116" s="577"/>
      <c r="BB116" s="48"/>
      <c r="BC116" s="48"/>
      <c r="BD116" s="48"/>
      <c r="BE116" s="48"/>
      <c r="BF116" s="48"/>
      <c r="BG116" s="48"/>
      <c r="BH116" s="48"/>
      <c r="BI116" s="39"/>
    </row>
    <row r="117" spans="1:61" x14ac:dyDescent="0.25">
      <c r="A117" s="40"/>
      <c r="B117" s="566"/>
      <c r="C117" s="567"/>
      <c r="D117" s="567"/>
      <c r="E117" s="567"/>
      <c r="F117" s="567"/>
      <c r="G117" s="567"/>
      <c r="H117" s="567"/>
      <c r="I117" s="567"/>
      <c r="J117" s="567"/>
      <c r="K117" s="567"/>
      <c r="L117" s="567"/>
      <c r="M117" s="567"/>
      <c r="N117" s="567"/>
      <c r="O117" s="567"/>
      <c r="P117" s="567"/>
      <c r="Q117" s="567"/>
      <c r="R117" s="567"/>
      <c r="S117" s="568"/>
      <c r="T117" s="50"/>
      <c r="U117" s="50"/>
      <c r="V117" s="50"/>
      <c r="W117" s="50"/>
      <c r="X117" s="50"/>
      <c r="Y117" s="50"/>
      <c r="Z117" s="50"/>
      <c r="AA117" s="50"/>
      <c r="AB117" s="50"/>
      <c r="AC117" s="50"/>
      <c r="AD117" s="50"/>
      <c r="AE117" s="566"/>
      <c r="AF117" s="567"/>
      <c r="AG117" s="567"/>
      <c r="AH117" s="567"/>
      <c r="AI117" s="567"/>
      <c r="AJ117" s="567"/>
      <c r="AK117" s="567"/>
      <c r="AL117" s="567"/>
      <c r="AM117" s="567"/>
      <c r="AN117" s="567"/>
      <c r="AO117" s="567"/>
      <c r="AP117" s="567"/>
      <c r="AQ117" s="567"/>
      <c r="AR117" s="567"/>
      <c r="AS117" s="567"/>
      <c r="AT117" s="567"/>
      <c r="AU117" s="567"/>
      <c r="AV117" s="567"/>
      <c r="AW117" s="567"/>
      <c r="AX117" s="567"/>
      <c r="AY117" s="567"/>
      <c r="AZ117" s="568"/>
      <c r="BA117" s="50"/>
      <c r="BB117" s="50"/>
      <c r="BC117" s="50"/>
      <c r="BD117" s="50"/>
      <c r="BE117" s="50"/>
      <c r="BF117" s="50"/>
      <c r="BG117" s="50"/>
      <c r="BH117" s="50"/>
      <c r="BI117" s="39"/>
    </row>
    <row r="118" spans="1:61" x14ac:dyDescent="0.25">
      <c r="A118" s="51"/>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3"/>
    </row>
    <row r="119" spans="1:61" ht="21" x14ac:dyDescent="0.25">
      <c r="A119" s="684" t="s">
        <v>50</v>
      </c>
      <c r="B119" s="685"/>
      <c r="C119" s="685"/>
      <c r="D119" s="685"/>
      <c r="E119" s="685"/>
      <c r="F119" s="685"/>
      <c r="G119" s="685"/>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6"/>
    </row>
    <row r="120" spans="1:61" ht="15.75" x14ac:dyDescent="0.25">
      <c r="A120" s="681" t="s">
        <v>51</v>
      </c>
      <c r="B120" s="682"/>
      <c r="C120" s="682"/>
      <c r="D120" s="682"/>
      <c r="E120" s="682"/>
      <c r="F120" s="682"/>
      <c r="G120" s="682"/>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3"/>
    </row>
    <row r="121" spans="1:61" ht="19.5" customHeight="1" x14ac:dyDescent="0.25">
      <c r="A121" s="62"/>
      <c r="B121" s="753" t="s">
        <v>52</v>
      </c>
      <c r="C121" s="753"/>
      <c r="D121" s="753"/>
      <c r="E121" s="753"/>
      <c r="F121" s="753"/>
      <c r="G121" s="753"/>
      <c r="H121" s="753"/>
      <c r="I121" s="753"/>
      <c r="J121" s="753"/>
      <c r="K121" s="753"/>
      <c r="L121" s="753"/>
      <c r="M121" s="753"/>
      <c r="N121" s="753"/>
      <c r="O121" s="753"/>
      <c r="P121" s="753"/>
      <c r="Q121" s="753"/>
      <c r="R121" s="753"/>
      <c r="S121" s="753"/>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63"/>
    </row>
    <row r="122" spans="1:61" ht="12.75" customHeight="1" x14ac:dyDescent="0.25">
      <c r="A122" s="62"/>
      <c r="B122" s="754" t="s">
        <v>53</v>
      </c>
      <c r="C122" s="754"/>
      <c r="D122" s="754"/>
      <c r="E122" s="754"/>
      <c r="F122" s="754"/>
      <c r="G122" s="754"/>
      <c r="H122" s="754"/>
      <c r="I122" s="754"/>
      <c r="J122" s="754"/>
      <c r="K122" s="754"/>
      <c r="L122" s="754"/>
      <c r="M122" s="754"/>
      <c r="N122" s="754"/>
      <c r="O122" s="754"/>
      <c r="P122" s="754"/>
      <c r="Q122" s="58"/>
      <c r="R122" s="44"/>
      <c r="S122" s="44"/>
      <c r="T122" s="577" t="s">
        <v>54</v>
      </c>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44"/>
      <c r="AP122" s="44"/>
      <c r="AQ122" s="44"/>
      <c r="AR122" s="754" t="s">
        <v>55</v>
      </c>
      <c r="AS122" s="754"/>
      <c r="AT122" s="754"/>
      <c r="AU122" s="754"/>
      <c r="AV122" s="754"/>
      <c r="AW122" s="754"/>
      <c r="AX122" s="754"/>
      <c r="AY122" s="754"/>
      <c r="AZ122" s="754"/>
      <c r="BA122" s="754"/>
      <c r="BB122" s="754"/>
      <c r="BC122" s="754"/>
      <c r="BD122" s="754"/>
      <c r="BE122" s="754"/>
      <c r="BF122" s="754"/>
      <c r="BG122" s="754"/>
      <c r="BH122" s="44"/>
      <c r="BI122" s="63"/>
    </row>
    <row r="123" spans="1:61" ht="12.75" customHeight="1" x14ac:dyDescent="0.25">
      <c r="A123" s="62"/>
      <c r="B123" s="754"/>
      <c r="C123" s="754"/>
      <c r="D123" s="754"/>
      <c r="E123" s="754"/>
      <c r="F123" s="754"/>
      <c r="G123" s="754"/>
      <c r="H123" s="754"/>
      <c r="I123" s="754"/>
      <c r="J123" s="754"/>
      <c r="K123" s="754"/>
      <c r="L123" s="754"/>
      <c r="M123" s="754"/>
      <c r="N123" s="754"/>
      <c r="O123" s="754"/>
      <c r="P123" s="754"/>
      <c r="Q123" s="58"/>
      <c r="R123" s="44"/>
      <c r="S123" s="44"/>
      <c r="T123" s="577" t="s">
        <v>47</v>
      </c>
      <c r="U123" s="577"/>
      <c r="V123" s="577"/>
      <c r="W123" s="577"/>
      <c r="X123" s="577"/>
      <c r="Y123" s="577"/>
      <c r="Z123" s="577"/>
      <c r="AA123" s="577"/>
      <c r="AB123" s="577"/>
      <c r="AC123" s="577"/>
      <c r="AD123" s="577"/>
      <c r="AE123" s="577"/>
      <c r="AF123" s="577"/>
      <c r="AG123" s="577"/>
      <c r="AH123" s="577"/>
      <c r="AI123" s="577"/>
      <c r="AJ123" s="577"/>
      <c r="AK123" s="577"/>
      <c r="AL123" s="577"/>
      <c r="AM123" s="577"/>
      <c r="AN123" s="577"/>
      <c r="AO123" s="44"/>
      <c r="AP123" s="44"/>
      <c r="AQ123" s="44"/>
      <c r="AR123" s="751" t="s">
        <v>56</v>
      </c>
      <c r="AS123" s="751"/>
      <c r="AT123" s="751"/>
      <c r="AU123" s="751"/>
      <c r="AV123" s="751"/>
      <c r="AW123" s="751"/>
      <c r="AX123" s="751"/>
      <c r="AY123" s="751"/>
      <c r="AZ123" s="751"/>
      <c r="BA123" s="751"/>
      <c r="BB123" s="751"/>
      <c r="BC123" s="751"/>
      <c r="BD123" s="751"/>
      <c r="BE123" s="751"/>
      <c r="BF123" s="751"/>
      <c r="BG123" s="751"/>
      <c r="BH123" s="44"/>
      <c r="BI123" s="63"/>
    </row>
    <row r="124" spans="1:61" x14ac:dyDescent="0.25">
      <c r="A124" s="62"/>
      <c r="B124" s="44"/>
      <c r="C124" s="566"/>
      <c r="D124" s="567"/>
      <c r="E124" s="567"/>
      <c r="F124" s="567"/>
      <c r="G124" s="567"/>
      <c r="H124" s="567"/>
      <c r="I124" s="567"/>
      <c r="J124" s="567"/>
      <c r="K124" s="567"/>
      <c r="L124" s="567"/>
      <c r="M124" s="567"/>
      <c r="N124" s="567"/>
      <c r="O124" s="568"/>
      <c r="P124" s="44"/>
      <c r="Q124" s="44"/>
      <c r="R124" s="44"/>
      <c r="S124" s="44"/>
      <c r="T124" s="240"/>
      <c r="U124" s="241"/>
      <c r="V124" s="241"/>
      <c r="W124" s="241"/>
      <c r="X124" s="241"/>
      <c r="Y124" s="241"/>
      <c r="Z124" s="241"/>
      <c r="AA124" s="241"/>
      <c r="AB124" s="241"/>
      <c r="AC124" s="241"/>
      <c r="AD124" s="241"/>
      <c r="AE124" s="241"/>
      <c r="AF124" s="241"/>
      <c r="AG124" s="241"/>
      <c r="AH124" s="241"/>
      <c r="AI124" s="241"/>
      <c r="AJ124" s="241"/>
      <c r="AK124" s="241"/>
      <c r="AL124" s="241"/>
      <c r="AM124" s="241"/>
      <c r="AN124" s="242"/>
      <c r="AO124" s="44"/>
      <c r="AP124" s="44"/>
      <c r="AQ124" s="44"/>
      <c r="AR124" s="240"/>
      <c r="AS124" s="241"/>
      <c r="AT124" s="241"/>
      <c r="AU124" s="241"/>
      <c r="AV124" s="241"/>
      <c r="AW124" s="241"/>
      <c r="AX124" s="241"/>
      <c r="AY124" s="241"/>
      <c r="AZ124" s="241"/>
      <c r="BA124" s="241"/>
      <c r="BB124" s="241"/>
      <c r="BC124" s="241"/>
      <c r="BD124" s="241"/>
      <c r="BE124" s="241"/>
      <c r="BF124" s="241"/>
      <c r="BG124" s="242"/>
      <c r="BH124" s="44"/>
      <c r="BI124" s="63"/>
    </row>
    <row r="125" spans="1:61" ht="6.75" customHeight="1" x14ac:dyDescent="0.25">
      <c r="A125" s="62"/>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63"/>
    </row>
    <row r="126" spans="1:61" ht="19.5" customHeight="1" x14ac:dyDescent="0.25">
      <c r="A126" s="62"/>
      <c r="B126" s="44" t="s">
        <v>48</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566"/>
      <c r="AP126" s="567"/>
      <c r="AQ126" s="567"/>
      <c r="AR126" s="567"/>
      <c r="AS126" s="567"/>
      <c r="AT126" s="567"/>
      <c r="AU126" s="567"/>
      <c r="AV126" s="567"/>
      <c r="AW126" s="567"/>
      <c r="AX126" s="567"/>
      <c r="AY126" s="567"/>
      <c r="AZ126" s="567"/>
      <c r="BA126" s="567"/>
      <c r="BB126" s="567"/>
      <c r="BC126" s="567"/>
      <c r="BD126" s="567"/>
      <c r="BE126" s="567"/>
      <c r="BF126" s="567"/>
      <c r="BG126" s="568"/>
      <c r="BH126" s="44"/>
      <c r="BI126" s="63"/>
    </row>
    <row r="127" spans="1:61" ht="32.25" customHeight="1" x14ac:dyDescent="0.25">
      <c r="A127" s="62"/>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54"/>
      <c r="AP127" s="54"/>
      <c r="AQ127" s="54"/>
      <c r="AR127" s="54"/>
      <c r="AS127" s="54"/>
      <c r="AT127" s="54"/>
      <c r="AU127" s="54"/>
      <c r="AV127" s="54"/>
      <c r="AW127" s="54"/>
      <c r="AX127" s="54"/>
      <c r="AY127" s="54"/>
      <c r="AZ127" s="54"/>
      <c r="BA127" s="54"/>
      <c r="BB127" s="54"/>
      <c r="BC127" s="54"/>
      <c r="BD127" s="54"/>
      <c r="BE127" s="54"/>
      <c r="BF127" s="54"/>
      <c r="BG127" s="54"/>
      <c r="BH127" s="44"/>
      <c r="BI127" s="63"/>
    </row>
    <row r="128" spans="1:61" x14ac:dyDescent="0.25">
      <c r="A128" s="62"/>
      <c r="B128" s="577" t="s">
        <v>57</v>
      </c>
      <c r="C128" s="577"/>
      <c r="D128" s="577"/>
      <c r="E128" s="577"/>
      <c r="F128" s="577"/>
      <c r="G128" s="577"/>
      <c r="H128" s="577"/>
      <c r="I128" s="577"/>
      <c r="J128" s="577"/>
      <c r="K128" s="577"/>
      <c r="L128" s="577"/>
      <c r="M128" s="577"/>
      <c r="N128" s="577"/>
      <c r="O128" s="577"/>
      <c r="P128" s="577"/>
      <c r="Q128" s="752"/>
      <c r="R128" s="680"/>
      <c r="S128" s="680"/>
      <c r="T128" s="680"/>
      <c r="U128" s="680"/>
      <c r="V128" s="680"/>
      <c r="W128" s="680"/>
      <c r="X128" s="680"/>
      <c r="Y128" s="680"/>
      <c r="Z128" s="680"/>
      <c r="AA128" s="680"/>
      <c r="AB128" s="680"/>
      <c r="AC128" s="680"/>
      <c r="AD128" s="680"/>
      <c r="AE128" s="680"/>
      <c r="AF128" s="44"/>
      <c r="AG128" s="44"/>
      <c r="AH128" s="44"/>
      <c r="AI128" s="33"/>
      <c r="AJ128" s="44"/>
      <c r="AK128" s="44" t="s">
        <v>58</v>
      </c>
      <c r="AL128" s="44"/>
      <c r="AM128" s="44"/>
      <c r="AN128" s="44"/>
      <c r="AO128" s="44"/>
      <c r="AP128" s="44"/>
      <c r="AQ128" s="44"/>
      <c r="AR128" s="44"/>
      <c r="AS128" s="44"/>
      <c r="AT128" s="44"/>
      <c r="AU128" s="44"/>
      <c r="AV128" s="44"/>
      <c r="AW128" s="240"/>
      <c r="AX128" s="241"/>
      <c r="AY128" s="241"/>
      <c r="AZ128" s="241"/>
      <c r="BA128" s="241"/>
      <c r="BB128" s="241"/>
      <c r="BC128" s="241"/>
      <c r="BD128" s="242"/>
      <c r="BE128" s="44"/>
      <c r="BF128" s="44"/>
      <c r="BG128" s="44"/>
      <c r="BH128" s="44"/>
      <c r="BI128" s="63"/>
    </row>
    <row r="129" spans="1:61" ht="18.75" customHeight="1" x14ac:dyDescent="0.25">
      <c r="A129" s="62"/>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63"/>
    </row>
    <row r="130" spans="1:61" x14ac:dyDescent="0.25">
      <c r="A130" s="62"/>
      <c r="B130" s="577" t="s">
        <v>59</v>
      </c>
      <c r="C130" s="577"/>
      <c r="D130" s="577"/>
      <c r="E130" s="577"/>
      <c r="F130" s="577"/>
      <c r="G130" s="577"/>
      <c r="H130" s="577"/>
      <c r="I130" s="577"/>
      <c r="J130" s="577"/>
      <c r="K130" s="744"/>
      <c r="L130" s="744"/>
      <c r="M130" s="744"/>
      <c r="N130" s="744"/>
      <c r="O130" s="744"/>
      <c r="P130" s="744"/>
      <c r="Q130" s="7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63"/>
    </row>
    <row r="131" spans="1:61" ht="6.75" customHeight="1" x14ac:dyDescent="0.25">
      <c r="A131" s="62"/>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63"/>
    </row>
    <row r="132" spans="1:61" x14ac:dyDescent="0.25">
      <c r="A132" s="62"/>
      <c r="B132" s="745" t="s">
        <v>60</v>
      </c>
      <c r="C132" s="745"/>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64"/>
      <c r="Z132" s="64"/>
      <c r="AA132" s="64"/>
      <c r="AB132" s="64"/>
      <c r="AC132" s="746" t="s">
        <v>61</v>
      </c>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6"/>
      <c r="AY132" s="746"/>
      <c r="AZ132" s="746"/>
      <c r="BA132" s="746"/>
      <c r="BB132" s="746"/>
      <c r="BC132" s="746"/>
      <c r="BD132" s="44"/>
      <c r="BE132" s="44"/>
      <c r="BF132" s="44"/>
      <c r="BG132" s="44"/>
      <c r="BH132" s="44"/>
      <c r="BI132" s="63"/>
    </row>
    <row r="133" spans="1:61" x14ac:dyDescent="0.25">
      <c r="A133" s="62"/>
      <c r="B133" s="742"/>
      <c r="C133" s="742"/>
      <c r="D133" s="742"/>
      <c r="E133" s="742"/>
      <c r="F133" s="742"/>
      <c r="G133" s="742"/>
      <c r="H133" s="742"/>
      <c r="I133" s="742"/>
      <c r="J133" s="742"/>
      <c r="K133" s="742"/>
      <c r="L133" s="742"/>
      <c r="M133" s="742"/>
      <c r="N133" s="742"/>
      <c r="O133" s="742"/>
      <c r="P133" s="742"/>
      <c r="Q133" s="742"/>
      <c r="R133" s="742"/>
      <c r="S133" s="742"/>
      <c r="T133" s="742"/>
      <c r="U133" s="742"/>
      <c r="V133" s="742"/>
      <c r="W133" s="742"/>
      <c r="X133" s="742"/>
      <c r="Y133" s="44"/>
      <c r="Z133" s="44"/>
      <c r="AA133" s="44"/>
      <c r="AB133" s="44"/>
      <c r="AC133" s="743"/>
      <c r="AD133" s="743"/>
      <c r="AE133" s="743"/>
      <c r="AF133" s="743"/>
      <c r="AG133" s="743"/>
      <c r="AH133" s="743"/>
      <c r="AI133" s="743"/>
      <c r="AJ133" s="743"/>
      <c r="AK133" s="743"/>
      <c r="AL133" s="743"/>
      <c r="AM133" s="743"/>
      <c r="AN133" s="743"/>
      <c r="AO133" s="743"/>
      <c r="AP133" s="743"/>
      <c r="AQ133" s="743"/>
      <c r="AR133" s="743"/>
      <c r="AS133" s="743"/>
      <c r="AT133" s="743"/>
      <c r="AU133" s="743"/>
      <c r="AV133" s="743"/>
      <c r="AW133" s="743"/>
      <c r="AX133" s="743"/>
      <c r="AY133" s="743"/>
      <c r="AZ133" s="743"/>
      <c r="BA133" s="743"/>
      <c r="BB133" s="743"/>
      <c r="BC133" s="743"/>
      <c r="BD133" s="44"/>
      <c r="BE133" s="44"/>
      <c r="BF133" s="44"/>
      <c r="BG133" s="44"/>
      <c r="BH133" s="44"/>
      <c r="BI133" s="63"/>
    </row>
    <row r="134" spans="1:61" ht="9.75" customHeight="1" x14ac:dyDescent="0.25">
      <c r="A134" s="62"/>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63"/>
    </row>
    <row r="135" spans="1:61" s="74" customFormat="1" ht="18" customHeight="1" x14ac:dyDescent="0.25">
      <c r="A135" s="70"/>
      <c r="B135" s="741" t="s">
        <v>60</v>
      </c>
      <c r="C135" s="741"/>
      <c r="D135" s="741"/>
      <c r="E135" s="741"/>
      <c r="F135" s="741"/>
      <c r="G135" s="741"/>
      <c r="H135" s="741"/>
      <c r="I135" s="741"/>
      <c r="J135" s="741"/>
      <c r="K135" s="741"/>
      <c r="L135" s="741"/>
      <c r="M135" s="741"/>
      <c r="N135" s="741"/>
      <c r="O135" s="741"/>
      <c r="P135" s="741"/>
      <c r="Q135" s="741"/>
      <c r="R135" s="741"/>
      <c r="S135" s="741"/>
      <c r="T135" s="741"/>
      <c r="U135" s="741"/>
      <c r="V135" s="741"/>
      <c r="W135" s="741"/>
      <c r="X135" s="741"/>
      <c r="Y135" s="71"/>
      <c r="Z135" s="71"/>
      <c r="AA135" s="71"/>
      <c r="AB135" s="71"/>
      <c r="AC135" s="741" t="s">
        <v>61</v>
      </c>
      <c r="AD135" s="741"/>
      <c r="AE135" s="741"/>
      <c r="AF135" s="741"/>
      <c r="AG135" s="741"/>
      <c r="AH135" s="741"/>
      <c r="AI135" s="741"/>
      <c r="AJ135" s="741"/>
      <c r="AK135" s="741"/>
      <c r="AL135" s="741"/>
      <c r="AM135" s="741"/>
      <c r="AN135" s="741"/>
      <c r="AO135" s="741"/>
      <c r="AP135" s="741"/>
      <c r="AQ135" s="741"/>
      <c r="AR135" s="741"/>
      <c r="AS135" s="741"/>
      <c r="AT135" s="741"/>
      <c r="AU135" s="741"/>
      <c r="AV135" s="741"/>
      <c r="AW135" s="741"/>
      <c r="AX135" s="741"/>
      <c r="AY135" s="741"/>
      <c r="AZ135" s="741"/>
      <c r="BA135" s="741"/>
      <c r="BB135" s="741"/>
      <c r="BC135" s="741"/>
      <c r="BD135" s="72"/>
      <c r="BE135" s="72"/>
      <c r="BF135" s="72"/>
      <c r="BG135" s="72"/>
      <c r="BH135" s="72"/>
      <c r="BI135" s="73"/>
    </row>
    <row r="136" spans="1:61" x14ac:dyDescent="0.25">
      <c r="A136" s="62"/>
      <c r="B136" s="742"/>
      <c r="C136" s="742"/>
      <c r="D136" s="742"/>
      <c r="E136" s="742"/>
      <c r="F136" s="742"/>
      <c r="G136" s="742"/>
      <c r="H136" s="742"/>
      <c r="I136" s="742"/>
      <c r="J136" s="742"/>
      <c r="K136" s="742"/>
      <c r="L136" s="742"/>
      <c r="M136" s="742"/>
      <c r="N136" s="742"/>
      <c r="O136" s="742"/>
      <c r="P136" s="742"/>
      <c r="Q136" s="742"/>
      <c r="R136" s="742"/>
      <c r="S136" s="742"/>
      <c r="T136" s="742"/>
      <c r="U136" s="742"/>
      <c r="V136" s="742"/>
      <c r="W136" s="742"/>
      <c r="X136" s="742"/>
      <c r="Y136" s="44"/>
      <c r="Z136" s="44"/>
      <c r="AA136" s="44"/>
      <c r="AB136" s="44"/>
      <c r="AC136" s="743"/>
      <c r="AD136" s="743"/>
      <c r="AE136" s="743"/>
      <c r="AF136" s="743"/>
      <c r="AG136" s="743"/>
      <c r="AH136" s="743"/>
      <c r="AI136" s="743"/>
      <c r="AJ136" s="743"/>
      <c r="AK136" s="743"/>
      <c r="AL136" s="743"/>
      <c r="AM136" s="743"/>
      <c r="AN136" s="743"/>
      <c r="AO136" s="743"/>
      <c r="AP136" s="743"/>
      <c r="AQ136" s="743"/>
      <c r="AR136" s="743"/>
      <c r="AS136" s="743"/>
      <c r="AT136" s="743"/>
      <c r="AU136" s="743"/>
      <c r="AV136" s="743"/>
      <c r="AW136" s="743"/>
      <c r="AX136" s="743"/>
      <c r="AY136" s="743"/>
      <c r="AZ136" s="743"/>
      <c r="BA136" s="743"/>
      <c r="BB136" s="743"/>
      <c r="BC136" s="743"/>
      <c r="BD136" s="44"/>
      <c r="BE136" s="44"/>
      <c r="BF136" s="44"/>
      <c r="BG136" s="44"/>
      <c r="BH136" s="44"/>
      <c r="BI136" s="63"/>
    </row>
    <row r="137" spans="1:61" ht="9.75" customHeight="1" x14ac:dyDescent="0.25">
      <c r="A137" s="62"/>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63"/>
    </row>
    <row r="138" spans="1:61" s="74" customFormat="1" ht="18" customHeight="1" x14ac:dyDescent="0.25">
      <c r="A138" s="70"/>
      <c r="B138" s="741" t="s">
        <v>60</v>
      </c>
      <c r="C138" s="741"/>
      <c r="D138" s="741"/>
      <c r="E138" s="741"/>
      <c r="F138" s="741"/>
      <c r="G138" s="741"/>
      <c r="H138" s="741"/>
      <c r="I138" s="741"/>
      <c r="J138" s="741"/>
      <c r="K138" s="741"/>
      <c r="L138" s="741"/>
      <c r="M138" s="741"/>
      <c r="N138" s="741"/>
      <c r="O138" s="741"/>
      <c r="P138" s="741"/>
      <c r="Q138" s="741"/>
      <c r="R138" s="741"/>
      <c r="S138" s="741"/>
      <c r="T138" s="741"/>
      <c r="U138" s="741"/>
      <c r="V138" s="741"/>
      <c r="W138" s="741"/>
      <c r="X138" s="741"/>
      <c r="Y138" s="71"/>
      <c r="Z138" s="71"/>
      <c r="AA138" s="71"/>
      <c r="AB138" s="71"/>
      <c r="AC138" s="741" t="s">
        <v>61</v>
      </c>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1"/>
      <c r="AY138" s="741"/>
      <c r="AZ138" s="741"/>
      <c r="BA138" s="741"/>
      <c r="BB138" s="741"/>
      <c r="BC138" s="741"/>
      <c r="BD138" s="72"/>
      <c r="BE138" s="72"/>
      <c r="BF138" s="72"/>
      <c r="BG138" s="72"/>
      <c r="BH138" s="72"/>
      <c r="BI138" s="73"/>
    </row>
    <row r="139" spans="1:61" x14ac:dyDescent="0.25">
      <c r="A139" s="62"/>
      <c r="B139" s="742"/>
      <c r="C139" s="742"/>
      <c r="D139" s="742"/>
      <c r="E139" s="742"/>
      <c r="F139" s="742"/>
      <c r="G139" s="742"/>
      <c r="H139" s="742"/>
      <c r="I139" s="742"/>
      <c r="J139" s="742"/>
      <c r="K139" s="742"/>
      <c r="L139" s="742"/>
      <c r="M139" s="742"/>
      <c r="N139" s="742"/>
      <c r="O139" s="742"/>
      <c r="P139" s="742"/>
      <c r="Q139" s="742"/>
      <c r="R139" s="742"/>
      <c r="S139" s="742"/>
      <c r="T139" s="742"/>
      <c r="U139" s="742"/>
      <c r="V139" s="742"/>
      <c r="W139" s="742"/>
      <c r="X139" s="742"/>
      <c r="Y139" s="44"/>
      <c r="Z139" s="44"/>
      <c r="AA139" s="44"/>
      <c r="AB139" s="44"/>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3"/>
      <c r="AY139" s="743"/>
      <c r="AZ139" s="743"/>
      <c r="BA139" s="743"/>
      <c r="BB139" s="743"/>
      <c r="BC139" s="743"/>
      <c r="BD139" s="44"/>
      <c r="BE139" s="44"/>
      <c r="BF139" s="44"/>
      <c r="BG139" s="44"/>
      <c r="BH139" s="44"/>
      <c r="BI139" s="63"/>
    </row>
    <row r="140" spans="1:61" ht="9.75" customHeight="1" x14ac:dyDescent="0.25">
      <c r="A140" s="6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3"/>
    </row>
    <row r="141" spans="1:61" s="74" customFormat="1" ht="18" customHeight="1" x14ac:dyDescent="0.25">
      <c r="A141" s="70"/>
      <c r="B141" s="741" t="s">
        <v>60</v>
      </c>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1"/>
      <c r="Z141" s="71"/>
      <c r="AA141" s="71"/>
      <c r="AB141" s="71"/>
      <c r="AC141" s="741" t="s">
        <v>61</v>
      </c>
      <c r="AD141" s="741"/>
      <c r="AE141" s="741"/>
      <c r="AF141" s="741"/>
      <c r="AG141" s="741"/>
      <c r="AH141" s="741"/>
      <c r="AI141" s="741"/>
      <c r="AJ141" s="741"/>
      <c r="AK141" s="741"/>
      <c r="AL141" s="741"/>
      <c r="AM141" s="741"/>
      <c r="AN141" s="741"/>
      <c r="AO141" s="741"/>
      <c r="AP141" s="741"/>
      <c r="AQ141" s="741"/>
      <c r="AR141" s="741"/>
      <c r="AS141" s="741"/>
      <c r="AT141" s="741"/>
      <c r="AU141" s="741"/>
      <c r="AV141" s="741"/>
      <c r="AW141" s="741"/>
      <c r="AX141" s="741"/>
      <c r="AY141" s="741"/>
      <c r="AZ141" s="741"/>
      <c r="BA141" s="741"/>
      <c r="BB141" s="741"/>
      <c r="BC141" s="741"/>
      <c r="BD141" s="72"/>
      <c r="BE141" s="72"/>
      <c r="BF141" s="72"/>
      <c r="BG141" s="72"/>
      <c r="BH141" s="72"/>
      <c r="BI141" s="73"/>
    </row>
    <row r="142" spans="1:61" x14ac:dyDescent="0.25">
      <c r="A142" s="62"/>
      <c r="B142" s="742"/>
      <c r="C142" s="742"/>
      <c r="D142" s="742"/>
      <c r="E142" s="742"/>
      <c r="F142" s="742"/>
      <c r="G142" s="742"/>
      <c r="H142" s="742"/>
      <c r="I142" s="742"/>
      <c r="J142" s="742"/>
      <c r="K142" s="742"/>
      <c r="L142" s="742"/>
      <c r="M142" s="742"/>
      <c r="N142" s="742"/>
      <c r="O142" s="742"/>
      <c r="P142" s="742"/>
      <c r="Q142" s="742"/>
      <c r="R142" s="742"/>
      <c r="S142" s="742"/>
      <c r="T142" s="742"/>
      <c r="U142" s="742"/>
      <c r="V142" s="742"/>
      <c r="W142" s="742"/>
      <c r="X142" s="742"/>
      <c r="Y142" s="44"/>
      <c r="Z142" s="44"/>
      <c r="AA142" s="44"/>
      <c r="AB142" s="44"/>
      <c r="AC142" s="743"/>
      <c r="AD142" s="743"/>
      <c r="AE142" s="743"/>
      <c r="AF142" s="743"/>
      <c r="AG142" s="743"/>
      <c r="AH142" s="743"/>
      <c r="AI142" s="743"/>
      <c r="AJ142" s="743"/>
      <c r="AK142" s="743"/>
      <c r="AL142" s="743"/>
      <c r="AM142" s="743"/>
      <c r="AN142" s="743"/>
      <c r="AO142" s="743"/>
      <c r="AP142" s="743"/>
      <c r="AQ142" s="743"/>
      <c r="AR142" s="743"/>
      <c r="AS142" s="743"/>
      <c r="AT142" s="743"/>
      <c r="AU142" s="743"/>
      <c r="AV142" s="743"/>
      <c r="AW142" s="743"/>
      <c r="AX142" s="743"/>
      <c r="AY142" s="743"/>
      <c r="AZ142" s="743"/>
      <c r="BA142" s="743"/>
      <c r="BB142" s="743"/>
      <c r="BC142" s="743"/>
      <c r="BD142" s="44"/>
      <c r="BE142" s="44"/>
      <c r="BF142" s="44"/>
      <c r="BG142" s="44"/>
      <c r="BH142" s="44"/>
      <c r="BI142" s="63"/>
    </row>
    <row r="143" spans="1:61" ht="9.75" customHeight="1" x14ac:dyDescent="0.25">
      <c r="A143" s="62"/>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63"/>
    </row>
    <row r="144" spans="1:61" s="74" customFormat="1" ht="18" customHeight="1" x14ac:dyDescent="0.25">
      <c r="A144" s="70"/>
      <c r="B144" s="741" t="s">
        <v>60</v>
      </c>
      <c r="C144" s="741"/>
      <c r="D144" s="741"/>
      <c r="E144" s="741"/>
      <c r="F144" s="741"/>
      <c r="G144" s="741"/>
      <c r="H144" s="741"/>
      <c r="I144" s="741"/>
      <c r="J144" s="741"/>
      <c r="K144" s="741"/>
      <c r="L144" s="741"/>
      <c r="M144" s="741"/>
      <c r="N144" s="741"/>
      <c r="O144" s="741"/>
      <c r="P144" s="741"/>
      <c r="Q144" s="741"/>
      <c r="R144" s="741"/>
      <c r="S144" s="741"/>
      <c r="T144" s="741"/>
      <c r="U144" s="741"/>
      <c r="V144" s="741"/>
      <c r="W144" s="741"/>
      <c r="X144" s="741"/>
      <c r="Y144" s="71"/>
      <c r="Z144" s="71"/>
      <c r="AA144" s="71"/>
      <c r="AB144" s="71"/>
      <c r="AC144" s="741" t="s">
        <v>61</v>
      </c>
      <c r="AD144" s="741"/>
      <c r="AE144" s="741"/>
      <c r="AF144" s="741"/>
      <c r="AG144" s="741"/>
      <c r="AH144" s="741"/>
      <c r="AI144" s="741"/>
      <c r="AJ144" s="741"/>
      <c r="AK144" s="741"/>
      <c r="AL144" s="741"/>
      <c r="AM144" s="741"/>
      <c r="AN144" s="741"/>
      <c r="AO144" s="741"/>
      <c r="AP144" s="741"/>
      <c r="AQ144" s="741"/>
      <c r="AR144" s="741"/>
      <c r="AS144" s="741"/>
      <c r="AT144" s="741"/>
      <c r="AU144" s="741"/>
      <c r="AV144" s="741"/>
      <c r="AW144" s="741"/>
      <c r="AX144" s="741"/>
      <c r="AY144" s="741"/>
      <c r="AZ144" s="741"/>
      <c r="BA144" s="741"/>
      <c r="BB144" s="741"/>
      <c r="BC144" s="741"/>
      <c r="BD144" s="72"/>
      <c r="BE144" s="72"/>
      <c r="BF144" s="72"/>
      <c r="BG144" s="72"/>
      <c r="BH144" s="72"/>
      <c r="BI144" s="73"/>
    </row>
    <row r="145" spans="1:61" x14ac:dyDescent="0.25">
      <c r="A145" s="62"/>
      <c r="B145" s="742"/>
      <c r="C145" s="742"/>
      <c r="D145" s="742"/>
      <c r="E145" s="742"/>
      <c r="F145" s="742"/>
      <c r="G145" s="742"/>
      <c r="H145" s="742"/>
      <c r="I145" s="742"/>
      <c r="J145" s="742"/>
      <c r="K145" s="742"/>
      <c r="L145" s="742"/>
      <c r="M145" s="742"/>
      <c r="N145" s="742"/>
      <c r="O145" s="742"/>
      <c r="P145" s="742"/>
      <c r="Q145" s="742"/>
      <c r="R145" s="742"/>
      <c r="S145" s="742"/>
      <c r="T145" s="742"/>
      <c r="U145" s="742"/>
      <c r="V145" s="742"/>
      <c r="W145" s="742"/>
      <c r="X145" s="742"/>
      <c r="Y145" s="44"/>
      <c r="Z145" s="44"/>
      <c r="AA145" s="44"/>
      <c r="AB145" s="44"/>
      <c r="AC145" s="743"/>
      <c r="AD145" s="743"/>
      <c r="AE145" s="743"/>
      <c r="AF145" s="743"/>
      <c r="AG145" s="743"/>
      <c r="AH145" s="743"/>
      <c r="AI145" s="743"/>
      <c r="AJ145" s="743"/>
      <c r="AK145" s="743"/>
      <c r="AL145" s="743"/>
      <c r="AM145" s="743"/>
      <c r="AN145" s="743"/>
      <c r="AO145" s="743"/>
      <c r="AP145" s="743"/>
      <c r="AQ145" s="743"/>
      <c r="AR145" s="743"/>
      <c r="AS145" s="743"/>
      <c r="AT145" s="743"/>
      <c r="AU145" s="743"/>
      <c r="AV145" s="743"/>
      <c r="AW145" s="743"/>
      <c r="AX145" s="743"/>
      <c r="AY145" s="743"/>
      <c r="AZ145" s="743"/>
      <c r="BA145" s="743"/>
      <c r="BB145" s="743"/>
      <c r="BC145" s="743"/>
      <c r="BD145" s="44"/>
      <c r="BE145" s="44"/>
      <c r="BF145" s="44"/>
      <c r="BG145" s="44"/>
      <c r="BH145" s="44"/>
      <c r="BI145" s="63"/>
    </row>
    <row r="146" spans="1:61" ht="9.75" customHeight="1" x14ac:dyDescent="0.25">
      <c r="A146" s="6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63"/>
    </row>
    <row r="147" spans="1:61" s="74" customFormat="1" ht="18" customHeight="1" x14ac:dyDescent="0.25">
      <c r="A147" s="70"/>
      <c r="B147" s="741" t="s">
        <v>60</v>
      </c>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1"/>
      <c r="Z147" s="71"/>
      <c r="AA147" s="71"/>
      <c r="AB147" s="71"/>
      <c r="AC147" s="741" t="s">
        <v>61</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1"/>
      <c r="AY147" s="741"/>
      <c r="AZ147" s="741"/>
      <c r="BA147" s="741"/>
      <c r="BB147" s="741"/>
      <c r="BC147" s="741"/>
      <c r="BD147" s="72"/>
      <c r="BE147" s="72"/>
      <c r="BF147" s="72"/>
      <c r="BG147" s="72"/>
      <c r="BH147" s="72"/>
      <c r="BI147" s="73"/>
    </row>
    <row r="148" spans="1:61" x14ac:dyDescent="0.25">
      <c r="A148" s="62"/>
      <c r="B148" s="742"/>
      <c r="C148" s="742"/>
      <c r="D148" s="742"/>
      <c r="E148" s="742"/>
      <c r="F148" s="742"/>
      <c r="G148" s="742"/>
      <c r="H148" s="742"/>
      <c r="I148" s="742"/>
      <c r="J148" s="742"/>
      <c r="K148" s="742"/>
      <c r="L148" s="742"/>
      <c r="M148" s="742"/>
      <c r="N148" s="742"/>
      <c r="O148" s="742"/>
      <c r="P148" s="742"/>
      <c r="Q148" s="742"/>
      <c r="R148" s="742"/>
      <c r="S148" s="742"/>
      <c r="T148" s="742"/>
      <c r="U148" s="742"/>
      <c r="V148" s="742"/>
      <c r="W148" s="742"/>
      <c r="X148" s="742"/>
      <c r="Y148" s="44"/>
      <c r="Z148" s="44"/>
      <c r="AA148" s="44"/>
      <c r="AB148" s="44"/>
      <c r="AC148" s="743"/>
      <c r="AD148" s="743"/>
      <c r="AE148" s="743"/>
      <c r="AF148" s="743"/>
      <c r="AG148" s="743"/>
      <c r="AH148" s="743"/>
      <c r="AI148" s="743"/>
      <c r="AJ148" s="743"/>
      <c r="AK148" s="743"/>
      <c r="AL148" s="743"/>
      <c r="AM148" s="743"/>
      <c r="AN148" s="743"/>
      <c r="AO148" s="743"/>
      <c r="AP148" s="743"/>
      <c r="AQ148" s="743"/>
      <c r="AR148" s="743"/>
      <c r="AS148" s="743"/>
      <c r="AT148" s="743"/>
      <c r="AU148" s="743"/>
      <c r="AV148" s="743"/>
      <c r="AW148" s="743"/>
      <c r="AX148" s="743"/>
      <c r="AY148" s="743"/>
      <c r="AZ148" s="743"/>
      <c r="BA148" s="743"/>
      <c r="BB148" s="743"/>
      <c r="BC148" s="743"/>
      <c r="BD148" s="44"/>
      <c r="BE148" s="44"/>
      <c r="BF148" s="44"/>
      <c r="BG148" s="44"/>
      <c r="BH148" s="44"/>
      <c r="BI148" s="63"/>
    </row>
    <row r="149" spans="1:61" ht="9.75" customHeight="1" x14ac:dyDescent="0.25">
      <c r="A149" s="62"/>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63"/>
    </row>
    <row r="150" spans="1:61" s="74" customFormat="1" ht="18" customHeight="1" x14ac:dyDescent="0.25">
      <c r="A150" s="70"/>
      <c r="B150" s="741" t="s">
        <v>60</v>
      </c>
      <c r="C150" s="741"/>
      <c r="D150" s="741"/>
      <c r="E150" s="741"/>
      <c r="F150" s="741"/>
      <c r="G150" s="741"/>
      <c r="H150" s="741"/>
      <c r="I150" s="741"/>
      <c r="J150" s="741"/>
      <c r="K150" s="741"/>
      <c r="L150" s="741"/>
      <c r="M150" s="741"/>
      <c r="N150" s="741"/>
      <c r="O150" s="741"/>
      <c r="P150" s="741"/>
      <c r="Q150" s="741"/>
      <c r="R150" s="741"/>
      <c r="S150" s="741"/>
      <c r="T150" s="741"/>
      <c r="U150" s="741"/>
      <c r="V150" s="741"/>
      <c r="W150" s="741"/>
      <c r="X150" s="741"/>
      <c r="Y150" s="71"/>
      <c r="Z150" s="71"/>
      <c r="AA150" s="71"/>
      <c r="AB150" s="71"/>
      <c r="AC150" s="741" t="s">
        <v>61</v>
      </c>
      <c r="AD150" s="741"/>
      <c r="AE150" s="741"/>
      <c r="AF150" s="741"/>
      <c r="AG150" s="741"/>
      <c r="AH150" s="741"/>
      <c r="AI150" s="741"/>
      <c r="AJ150" s="741"/>
      <c r="AK150" s="741"/>
      <c r="AL150" s="741"/>
      <c r="AM150" s="741"/>
      <c r="AN150" s="741"/>
      <c r="AO150" s="741"/>
      <c r="AP150" s="741"/>
      <c r="AQ150" s="741"/>
      <c r="AR150" s="741"/>
      <c r="AS150" s="741"/>
      <c r="AT150" s="741"/>
      <c r="AU150" s="741"/>
      <c r="AV150" s="741"/>
      <c r="AW150" s="741"/>
      <c r="AX150" s="741"/>
      <c r="AY150" s="741"/>
      <c r="AZ150" s="741"/>
      <c r="BA150" s="741"/>
      <c r="BB150" s="741"/>
      <c r="BC150" s="741"/>
      <c r="BD150" s="72"/>
      <c r="BE150" s="72"/>
      <c r="BF150" s="72"/>
      <c r="BG150" s="72"/>
      <c r="BH150" s="72"/>
      <c r="BI150" s="73"/>
    </row>
    <row r="151" spans="1:61" x14ac:dyDescent="0.25">
      <c r="A151" s="62"/>
      <c r="B151" s="742"/>
      <c r="C151" s="742"/>
      <c r="D151" s="742"/>
      <c r="E151" s="742"/>
      <c r="F151" s="742"/>
      <c r="G151" s="742"/>
      <c r="H151" s="742"/>
      <c r="I151" s="742"/>
      <c r="J151" s="742"/>
      <c r="K151" s="742"/>
      <c r="L151" s="742"/>
      <c r="M151" s="742"/>
      <c r="N151" s="742"/>
      <c r="O151" s="742"/>
      <c r="P151" s="742"/>
      <c r="Q151" s="742"/>
      <c r="R151" s="742"/>
      <c r="S151" s="742"/>
      <c r="T151" s="742"/>
      <c r="U151" s="742"/>
      <c r="V151" s="742"/>
      <c r="W151" s="742"/>
      <c r="X151" s="742"/>
      <c r="Y151" s="44"/>
      <c r="Z151" s="44"/>
      <c r="AA151" s="44"/>
      <c r="AB151" s="44"/>
      <c r="AC151" s="743"/>
      <c r="AD151" s="743"/>
      <c r="AE151" s="743"/>
      <c r="AF151" s="743"/>
      <c r="AG151" s="743"/>
      <c r="AH151" s="743"/>
      <c r="AI151" s="743"/>
      <c r="AJ151" s="743"/>
      <c r="AK151" s="743"/>
      <c r="AL151" s="743"/>
      <c r="AM151" s="743"/>
      <c r="AN151" s="743"/>
      <c r="AO151" s="743"/>
      <c r="AP151" s="743"/>
      <c r="AQ151" s="743"/>
      <c r="AR151" s="743"/>
      <c r="AS151" s="743"/>
      <c r="AT151" s="743"/>
      <c r="AU151" s="743"/>
      <c r="AV151" s="743"/>
      <c r="AW151" s="743"/>
      <c r="AX151" s="743"/>
      <c r="AY151" s="743"/>
      <c r="AZ151" s="743"/>
      <c r="BA151" s="743"/>
      <c r="BB151" s="743"/>
      <c r="BC151" s="743"/>
      <c r="BD151" s="44"/>
      <c r="BE151" s="44"/>
      <c r="BF151" s="44"/>
      <c r="BG151" s="44"/>
      <c r="BH151" s="44"/>
      <c r="BI151" s="63"/>
    </row>
    <row r="152" spans="1:61" ht="17.25" customHeight="1" x14ac:dyDescent="0.25">
      <c r="A152" s="75"/>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7"/>
    </row>
    <row r="153" spans="1:61" x14ac:dyDescent="0.25">
      <c r="A153" s="62"/>
      <c r="B153" s="586" t="s">
        <v>62</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586"/>
      <c r="AM153" s="586"/>
      <c r="AN153" s="586"/>
      <c r="AO153" s="586"/>
      <c r="AP153" s="586"/>
      <c r="AQ153" s="44"/>
      <c r="AR153" s="44"/>
      <c r="AS153" s="44"/>
      <c r="AT153" s="44"/>
      <c r="AU153" s="44"/>
      <c r="AV153" s="44"/>
      <c r="AW153" s="44"/>
      <c r="AX153" s="44"/>
      <c r="AY153" s="44"/>
      <c r="AZ153" s="44"/>
      <c r="BA153" s="44"/>
      <c r="BB153" s="44"/>
      <c r="BC153" s="44"/>
      <c r="BD153" s="44"/>
      <c r="BE153" s="44"/>
      <c r="BF153" s="44"/>
      <c r="BG153" s="44"/>
      <c r="BH153" s="44"/>
      <c r="BI153" s="63"/>
    </row>
    <row r="154" spans="1:61" s="56" customFormat="1" ht="19.5" customHeight="1" x14ac:dyDescent="0.25">
      <c r="A154" s="65"/>
      <c r="B154" s="577" t="s">
        <v>11</v>
      </c>
      <c r="C154" s="577"/>
      <c r="D154" s="577"/>
      <c r="E154" s="577"/>
      <c r="F154" s="577"/>
      <c r="G154" s="577"/>
      <c r="H154" s="577"/>
      <c r="I154" s="577"/>
      <c r="J154" s="577"/>
      <c r="K154" s="577"/>
      <c r="L154" s="577"/>
      <c r="M154" s="577"/>
      <c r="N154" s="577"/>
      <c r="O154" s="577"/>
      <c r="P154" s="577"/>
      <c r="Q154" s="577"/>
      <c r="R154" s="577"/>
      <c r="S154" s="577"/>
      <c r="T154" s="577"/>
      <c r="U154" s="57"/>
      <c r="V154" s="57"/>
      <c r="W154" s="577" t="s">
        <v>63</v>
      </c>
      <c r="X154" s="577"/>
      <c r="Y154" s="577"/>
      <c r="Z154" s="577"/>
      <c r="AA154" s="577"/>
      <c r="AB154" s="577"/>
      <c r="AC154" s="577"/>
      <c r="AD154" s="577"/>
      <c r="AE154" s="577"/>
      <c r="AF154" s="577"/>
      <c r="AG154" s="577"/>
      <c r="AH154" s="577"/>
      <c r="AI154" s="577"/>
      <c r="AJ154" s="577"/>
      <c r="AK154" s="577"/>
      <c r="AL154" s="577"/>
      <c r="AM154" s="577"/>
      <c r="AN154" s="577"/>
      <c r="AO154" s="44"/>
      <c r="AP154" s="44"/>
      <c r="AQ154" s="577" t="s">
        <v>64</v>
      </c>
      <c r="AR154" s="577"/>
      <c r="AS154" s="577"/>
      <c r="AT154" s="577"/>
      <c r="AU154" s="577"/>
      <c r="AV154" s="577"/>
      <c r="AW154" s="577"/>
      <c r="AX154" s="577"/>
      <c r="AY154" s="577"/>
      <c r="AZ154" s="577"/>
      <c r="BA154" s="577"/>
      <c r="BB154" s="577"/>
      <c r="BC154" s="577"/>
      <c r="BD154" s="577"/>
      <c r="BE154" s="577"/>
      <c r="BF154" s="577"/>
      <c r="BG154" s="577"/>
      <c r="BH154" s="57"/>
      <c r="BI154" s="66"/>
    </row>
    <row r="155" spans="1:61" x14ac:dyDescent="0.25">
      <c r="A155" s="62"/>
      <c r="B155" s="689"/>
      <c r="C155" s="689"/>
      <c r="D155" s="689"/>
      <c r="E155" s="689"/>
      <c r="F155" s="689"/>
      <c r="G155" s="689"/>
      <c r="H155" s="689"/>
      <c r="I155" s="689"/>
      <c r="J155" s="689"/>
      <c r="K155" s="689"/>
      <c r="L155" s="689"/>
      <c r="M155" s="689"/>
      <c r="N155" s="689"/>
      <c r="O155" s="689"/>
      <c r="P155" s="689"/>
      <c r="Q155" s="689"/>
      <c r="R155" s="689"/>
      <c r="S155" s="689"/>
      <c r="T155" s="689"/>
      <c r="U155" s="44"/>
      <c r="V155" s="44"/>
      <c r="W155" s="689"/>
      <c r="X155" s="689"/>
      <c r="Y155" s="689"/>
      <c r="Z155" s="689"/>
      <c r="AA155" s="689"/>
      <c r="AB155" s="689"/>
      <c r="AC155" s="689"/>
      <c r="AD155" s="689"/>
      <c r="AE155" s="689"/>
      <c r="AF155" s="689"/>
      <c r="AG155" s="689"/>
      <c r="AH155" s="689"/>
      <c r="AI155" s="689"/>
      <c r="AJ155" s="689"/>
      <c r="AK155" s="689"/>
      <c r="AL155" s="689"/>
      <c r="AM155" s="689"/>
      <c r="AN155" s="689"/>
      <c r="AO155" s="44"/>
      <c r="AP155" s="44"/>
      <c r="AQ155" s="689"/>
      <c r="AR155" s="689"/>
      <c r="AS155" s="689"/>
      <c r="AT155" s="689"/>
      <c r="AU155" s="689"/>
      <c r="AV155" s="689"/>
      <c r="AW155" s="689"/>
      <c r="AX155" s="689"/>
      <c r="AY155" s="689"/>
      <c r="AZ155" s="689"/>
      <c r="BA155" s="689"/>
      <c r="BB155" s="689"/>
      <c r="BC155" s="689"/>
      <c r="BD155" s="689"/>
      <c r="BE155" s="689"/>
      <c r="BF155" s="689"/>
      <c r="BG155" s="689"/>
      <c r="BH155" s="44"/>
      <c r="BI155" s="63"/>
    </row>
    <row r="156" spans="1:61" ht="19.5" customHeight="1" x14ac:dyDescent="0.25">
      <c r="A156" s="62"/>
      <c r="B156" s="674" t="s">
        <v>65</v>
      </c>
      <c r="C156" s="674"/>
      <c r="D156" s="674"/>
      <c r="E156" s="674"/>
      <c r="F156" s="674"/>
      <c r="G156" s="674"/>
      <c r="H156" s="674"/>
      <c r="I156" s="674"/>
      <c r="J156" s="674"/>
      <c r="K156" s="44"/>
      <c r="L156" s="44"/>
      <c r="M156" s="44"/>
      <c r="N156" s="44"/>
      <c r="O156" s="44"/>
      <c r="P156" s="687" t="s">
        <v>66</v>
      </c>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44"/>
      <c r="AV156" s="44"/>
      <c r="AW156" s="44"/>
      <c r="AX156" s="44"/>
      <c r="AY156" s="44"/>
      <c r="AZ156" s="44"/>
      <c r="BA156" s="674" t="s">
        <v>67</v>
      </c>
      <c r="BB156" s="674"/>
      <c r="BC156" s="674"/>
      <c r="BD156" s="674"/>
      <c r="BE156" s="674"/>
      <c r="BF156" s="674"/>
      <c r="BG156" s="674"/>
      <c r="BH156" s="44"/>
      <c r="BI156" s="63"/>
    </row>
    <row r="157" spans="1:61" x14ac:dyDescent="0.25">
      <c r="A157" s="62"/>
      <c r="B157" s="240"/>
      <c r="C157" s="241"/>
      <c r="D157" s="241"/>
      <c r="E157" s="241"/>
      <c r="F157" s="241"/>
      <c r="G157" s="241"/>
      <c r="H157" s="241"/>
      <c r="I157" s="241"/>
      <c r="J157" s="242"/>
      <c r="K157" s="44"/>
      <c r="L157" s="44"/>
      <c r="M157" s="44"/>
      <c r="N157" s="44"/>
      <c r="O157" s="44"/>
      <c r="P157" s="240"/>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2"/>
      <c r="AU157" s="44"/>
      <c r="AV157" s="44"/>
      <c r="AW157" s="44"/>
      <c r="AX157" s="44"/>
      <c r="AY157" s="44"/>
      <c r="AZ157" s="44"/>
      <c r="BA157" s="240"/>
      <c r="BB157" s="241"/>
      <c r="BC157" s="241"/>
      <c r="BD157" s="241"/>
      <c r="BE157" s="241"/>
      <c r="BF157" s="241"/>
      <c r="BG157" s="242"/>
      <c r="BH157" s="44"/>
      <c r="BI157" s="63"/>
    </row>
    <row r="158" spans="1:61" ht="19.5" customHeight="1" x14ac:dyDescent="0.25">
      <c r="A158" s="62"/>
      <c r="B158" s="674" t="s">
        <v>68</v>
      </c>
      <c r="C158" s="674"/>
      <c r="D158" s="674"/>
      <c r="E158" s="674"/>
      <c r="F158" s="674"/>
      <c r="G158" s="674"/>
      <c r="H158" s="674"/>
      <c r="I158" s="674"/>
      <c r="J158" s="674"/>
      <c r="K158" s="44"/>
      <c r="L158" s="44"/>
      <c r="M158" s="44"/>
      <c r="N158" s="44"/>
      <c r="O158" s="131"/>
      <c r="P158" s="131"/>
      <c r="Q158" s="131"/>
      <c r="R158" s="674" t="s">
        <v>69</v>
      </c>
      <c r="S158" s="674"/>
      <c r="T158" s="674"/>
      <c r="U158" s="674"/>
      <c r="V158" s="674"/>
      <c r="W158" s="674"/>
      <c r="X158" s="674"/>
      <c r="Y158" s="674"/>
      <c r="Z158" s="674"/>
      <c r="AA158" s="131"/>
      <c r="AB158" s="131"/>
      <c r="AC158" s="131"/>
      <c r="AD158" s="60"/>
      <c r="AE158" s="60"/>
      <c r="AF158" s="131"/>
      <c r="AG158" s="570"/>
      <c r="AH158" s="570"/>
      <c r="AI158" s="570"/>
      <c r="AJ158" s="60"/>
      <c r="AK158" s="60"/>
      <c r="AL158" s="131"/>
      <c r="AM158" s="60"/>
      <c r="AN158" s="60"/>
      <c r="AO158" s="131"/>
      <c r="AP158" s="570"/>
      <c r="AQ158" s="570"/>
      <c r="AR158" s="570"/>
      <c r="AS158" s="44"/>
      <c r="AT158" s="44"/>
      <c r="AU158" s="577"/>
      <c r="AV158" s="577"/>
      <c r="AW158" s="577"/>
      <c r="AX158" s="577"/>
      <c r="AY158" s="577"/>
      <c r="AZ158" s="577"/>
      <c r="BA158" s="577"/>
      <c r="BB158" s="577"/>
      <c r="BC158" s="577"/>
      <c r="BD158" s="44"/>
      <c r="BE158" s="44"/>
      <c r="BF158" s="44"/>
      <c r="BG158" s="44"/>
      <c r="BH158" s="44"/>
      <c r="BI158" s="63"/>
    </row>
    <row r="159" spans="1:61" ht="15.75" customHeight="1" x14ac:dyDescent="0.25">
      <c r="A159" s="62"/>
      <c r="B159" s="240"/>
      <c r="C159" s="241"/>
      <c r="D159" s="241"/>
      <c r="E159" s="241"/>
      <c r="F159" s="241"/>
      <c r="G159" s="241"/>
      <c r="H159" s="241"/>
      <c r="I159" s="241"/>
      <c r="J159" s="242"/>
      <c r="K159" s="44"/>
      <c r="L159" s="44"/>
      <c r="M159" s="44"/>
      <c r="N159" s="44"/>
      <c r="O159" s="131"/>
      <c r="P159" s="131"/>
      <c r="Q159" s="131"/>
      <c r="R159" s="240"/>
      <c r="S159" s="241"/>
      <c r="T159" s="241"/>
      <c r="U159" s="241"/>
      <c r="V159" s="241"/>
      <c r="W159" s="241"/>
      <c r="X159" s="241"/>
      <c r="Y159" s="241"/>
      <c r="Z159" s="242"/>
      <c r="AA159" s="131"/>
      <c r="AB159" s="131"/>
      <c r="AC159" s="33"/>
      <c r="AD159" s="132"/>
      <c r="AE159" s="132"/>
      <c r="AF159" s="33"/>
      <c r="AG159" s="33"/>
      <c r="AH159" s="132"/>
      <c r="AI159" s="132"/>
      <c r="AJ159" s="33"/>
      <c r="AK159" s="33"/>
      <c r="AL159" s="131"/>
      <c r="AM159" s="132"/>
      <c r="AN159" s="132"/>
      <c r="AO159" s="33"/>
      <c r="AP159" s="33"/>
      <c r="AQ159" s="132"/>
      <c r="AR159" s="132"/>
      <c r="AS159" s="44"/>
      <c r="AT159" s="33"/>
      <c r="AU159" s="132"/>
      <c r="AV159" s="132"/>
      <c r="AW159" s="33"/>
      <c r="AX159" s="33"/>
      <c r="AY159" s="33"/>
      <c r="AZ159" s="132"/>
      <c r="BA159" s="132"/>
      <c r="BB159" s="33"/>
      <c r="BC159" s="33"/>
      <c r="BD159" s="44"/>
      <c r="BE159" s="44"/>
      <c r="BF159" s="44"/>
      <c r="BG159" s="44"/>
      <c r="BH159" s="44"/>
      <c r="BI159" s="63"/>
    </row>
    <row r="160" spans="1:61" ht="19.5" customHeight="1" x14ac:dyDescent="0.25">
      <c r="A160" s="62"/>
      <c r="B160" s="577" t="s">
        <v>70</v>
      </c>
      <c r="C160" s="577"/>
      <c r="D160" s="577"/>
      <c r="E160" s="577"/>
      <c r="F160" s="577"/>
      <c r="G160" s="577"/>
      <c r="H160" s="577"/>
      <c r="I160" s="577"/>
      <c r="J160" s="577"/>
      <c r="K160" s="577"/>
      <c r="L160" s="577"/>
      <c r="M160" s="577"/>
      <c r="N160" s="577"/>
      <c r="O160" s="44"/>
      <c r="P160" s="44"/>
      <c r="Q160" s="44"/>
      <c r="R160" s="44"/>
      <c r="S160" s="44"/>
      <c r="T160" s="44"/>
      <c r="U160" s="687" t="s">
        <v>71</v>
      </c>
      <c r="V160" s="687"/>
      <c r="W160" s="687"/>
      <c r="X160" s="687"/>
      <c r="Y160" s="687"/>
      <c r="Z160" s="687"/>
      <c r="AA160" s="687"/>
      <c r="AB160" s="687"/>
      <c r="AC160" s="687"/>
      <c r="AD160" s="687"/>
      <c r="AE160" s="687"/>
      <c r="AF160" s="687"/>
      <c r="AG160" s="687"/>
      <c r="AH160" s="58"/>
      <c r="AI160" s="58"/>
      <c r="AJ160" s="58"/>
      <c r="AK160" s="577" t="s">
        <v>72</v>
      </c>
      <c r="AL160" s="577"/>
      <c r="AM160" s="577"/>
      <c r="AN160" s="577"/>
      <c r="AO160" s="577"/>
      <c r="AP160" s="577"/>
      <c r="AQ160" s="577"/>
      <c r="AR160" s="577"/>
      <c r="AS160" s="577"/>
      <c r="AT160" s="577"/>
      <c r="AU160" s="577"/>
      <c r="AV160" s="577"/>
      <c r="AW160" s="577"/>
      <c r="AX160" s="577"/>
      <c r="AY160" s="577"/>
      <c r="AZ160" s="577"/>
      <c r="BA160" s="577"/>
      <c r="BB160" s="577"/>
      <c r="BC160" s="577"/>
      <c r="BD160" s="577"/>
      <c r="BE160" s="577"/>
      <c r="BF160" s="577"/>
      <c r="BG160" s="577"/>
      <c r="BH160" s="44"/>
      <c r="BI160" s="63"/>
    </row>
    <row r="161" spans="1:61" x14ac:dyDescent="0.25">
      <c r="A161" s="62"/>
      <c r="B161" s="240"/>
      <c r="C161" s="241"/>
      <c r="D161" s="241"/>
      <c r="E161" s="241"/>
      <c r="F161" s="241"/>
      <c r="G161" s="241"/>
      <c r="H161" s="241"/>
      <c r="I161" s="241"/>
      <c r="J161" s="241"/>
      <c r="K161" s="241"/>
      <c r="L161" s="241"/>
      <c r="M161" s="241"/>
      <c r="N161" s="242"/>
      <c r="O161" s="44"/>
      <c r="P161" s="44"/>
      <c r="Q161" s="44"/>
      <c r="R161" s="44"/>
      <c r="S161" s="44"/>
      <c r="T161" s="44"/>
      <c r="U161" s="240"/>
      <c r="V161" s="241"/>
      <c r="W161" s="241"/>
      <c r="X161" s="241"/>
      <c r="Y161" s="241"/>
      <c r="Z161" s="241"/>
      <c r="AA161" s="241"/>
      <c r="AB161" s="241"/>
      <c r="AC161" s="241"/>
      <c r="AD161" s="241"/>
      <c r="AE161" s="241"/>
      <c r="AF161" s="241"/>
      <c r="AG161" s="242"/>
      <c r="AH161" s="58"/>
      <c r="AI161" s="58"/>
      <c r="AJ161" s="58"/>
      <c r="AK161" s="240"/>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2"/>
      <c r="BH161" s="44"/>
      <c r="BI161" s="63"/>
    </row>
    <row r="162" spans="1:61" ht="18" customHeight="1" x14ac:dyDescent="0.25">
      <c r="A162" s="75"/>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7"/>
    </row>
    <row r="163" spans="1:61" ht="12.75" customHeight="1" x14ac:dyDescent="0.25">
      <c r="A163" s="62"/>
      <c r="B163" s="569" t="s">
        <v>73</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44"/>
      <c r="BI163" s="63"/>
    </row>
    <row r="164" spans="1:61" ht="12.75" customHeight="1" x14ac:dyDescent="0.25">
      <c r="A164" s="62"/>
      <c r="B164" s="493" t="s">
        <v>74</v>
      </c>
      <c r="C164" s="493"/>
      <c r="D164" s="493"/>
      <c r="E164" s="493"/>
      <c r="F164" s="493"/>
      <c r="G164" s="493"/>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493"/>
      <c r="AY164" s="493"/>
      <c r="AZ164" s="493"/>
      <c r="BA164" s="493"/>
      <c r="BB164" s="493"/>
      <c r="BC164" s="493"/>
      <c r="BD164" s="493"/>
      <c r="BE164" s="493"/>
      <c r="BF164" s="493"/>
      <c r="BG164" s="493"/>
      <c r="BH164" s="44"/>
      <c r="BI164" s="63"/>
    </row>
    <row r="165" spans="1:61" ht="6.75" customHeight="1" x14ac:dyDescent="0.25">
      <c r="A165" s="62"/>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63"/>
    </row>
    <row r="166" spans="1:61" s="59" customFormat="1" ht="12.75" customHeight="1" x14ac:dyDescent="0.25">
      <c r="A166" s="67"/>
      <c r="B166" s="68"/>
      <c r="C166" s="68"/>
      <c r="D166" s="711" t="s">
        <v>75</v>
      </c>
      <c r="E166" s="711"/>
      <c r="F166" s="711"/>
      <c r="G166" s="711"/>
      <c r="H166" s="711"/>
      <c r="I166" s="711"/>
      <c r="J166" s="711"/>
      <c r="K166" s="711"/>
      <c r="L166" s="711"/>
      <c r="M166" s="711"/>
      <c r="N166" s="711"/>
      <c r="O166" s="711" t="s">
        <v>76</v>
      </c>
      <c r="P166" s="711"/>
      <c r="Q166" s="711"/>
      <c r="R166" s="711"/>
      <c r="S166" s="711"/>
      <c r="T166" s="711"/>
      <c r="U166" s="711"/>
      <c r="V166" s="711"/>
      <c r="W166" s="711"/>
      <c r="X166" s="711"/>
      <c r="Y166" s="711"/>
      <c r="Z166" s="712" t="s">
        <v>77</v>
      </c>
      <c r="AA166" s="713"/>
      <c r="AB166" s="713"/>
      <c r="AC166" s="713"/>
      <c r="AD166" s="713"/>
      <c r="AE166" s="713"/>
      <c r="AF166" s="713"/>
      <c r="AG166" s="713"/>
      <c r="AH166" s="713"/>
      <c r="AI166" s="713"/>
      <c r="AJ166" s="714"/>
      <c r="AK166" s="711" t="s">
        <v>78</v>
      </c>
      <c r="AL166" s="711"/>
      <c r="AM166" s="711"/>
      <c r="AN166" s="711"/>
      <c r="AO166" s="711"/>
      <c r="AP166" s="711"/>
      <c r="AQ166" s="711"/>
      <c r="AR166" s="711"/>
      <c r="AS166" s="711"/>
      <c r="AT166" s="711"/>
      <c r="AU166" s="711"/>
      <c r="AV166" s="712" t="s">
        <v>79</v>
      </c>
      <c r="AW166" s="713"/>
      <c r="AX166" s="713"/>
      <c r="AY166" s="713"/>
      <c r="AZ166" s="713"/>
      <c r="BA166" s="713"/>
      <c r="BB166" s="713"/>
      <c r="BC166" s="713"/>
      <c r="BD166" s="713"/>
      <c r="BE166" s="713"/>
      <c r="BF166" s="714"/>
      <c r="BG166" s="68"/>
      <c r="BH166" s="68"/>
      <c r="BI166" s="69"/>
    </row>
    <row r="167" spans="1:61" s="59" customFormat="1" ht="12.75" customHeight="1" x14ac:dyDescent="0.25">
      <c r="A167" s="67"/>
      <c r="B167" s="68"/>
      <c r="C167" s="68"/>
      <c r="D167" s="711"/>
      <c r="E167" s="711"/>
      <c r="F167" s="711"/>
      <c r="G167" s="711"/>
      <c r="H167" s="711"/>
      <c r="I167" s="711"/>
      <c r="J167" s="711"/>
      <c r="K167" s="711"/>
      <c r="L167" s="711"/>
      <c r="M167" s="711"/>
      <c r="N167" s="711"/>
      <c r="O167" s="711"/>
      <c r="P167" s="711"/>
      <c r="Q167" s="711"/>
      <c r="R167" s="711"/>
      <c r="S167" s="711"/>
      <c r="T167" s="711"/>
      <c r="U167" s="711"/>
      <c r="V167" s="711"/>
      <c r="W167" s="711"/>
      <c r="X167" s="711"/>
      <c r="Y167" s="711"/>
      <c r="Z167" s="715"/>
      <c r="AA167" s="716"/>
      <c r="AB167" s="716"/>
      <c r="AC167" s="716"/>
      <c r="AD167" s="716"/>
      <c r="AE167" s="716"/>
      <c r="AF167" s="716"/>
      <c r="AG167" s="716"/>
      <c r="AH167" s="716"/>
      <c r="AI167" s="716"/>
      <c r="AJ167" s="717"/>
      <c r="AK167" s="711"/>
      <c r="AL167" s="711"/>
      <c r="AM167" s="711"/>
      <c r="AN167" s="711"/>
      <c r="AO167" s="711"/>
      <c r="AP167" s="711"/>
      <c r="AQ167" s="711"/>
      <c r="AR167" s="711"/>
      <c r="AS167" s="711"/>
      <c r="AT167" s="711"/>
      <c r="AU167" s="711"/>
      <c r="AV167" s="715" t="s">
        <v>80</v>
      </c>
      <c r="AW167" s="716"/>
      <c r="AX167" s="716"/>
      <c r="AY167" s="716"/>
      <c r="AZ167" s="716"/>
      <c r="BA167" s="716"/>
      <c r="BB167" s="716"/>
      <c r="BC167" s="716"/>
      <c r="BD167" s="716"/>
      <c r="BE167" s="716"/>
      <c r="BF167" s="717"/>
      <c r="BG167" s="68"/>
      <c r="BH167" s="68"/>
      <c r="BI167" s="69"/>
    </row>
    <row r="168" spans="1:61" ht="8.25" customHeight="1" x14ac:dyDescent="0.25">
      <c r="A168" s="62"/>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60"/>
      <c r="AL168" s="60"/>
      <c r="AM168" s="60"/>
      <c r="AN168" s="60"/>
      <c r="AO168" s="60"/>
      <c r="AP168" s="60"/>
      <c r="AQ168" s="60"/>
      <c r="AR168" s="60"/>
      <c r="AS168" s="60"/>
      <c r="AT168" s="60"/>
      <c r="AU168" s="61"/>
      <c r="AV168" s="697"/>
      <c r="AW168" s="698"/>
      <c r="AX168" s="698"/>
      <c r="AY168" s="698"/>
      <c r="AZ168" s="698"/>
      <c r="BA168" s="698"/>
      <c r="BB168" s="698"/>
      <c r="BC168" s="698"/>
      <c r="BD168" s="698"/>
      <c r="BE168" s="698"/>
      <c r="BF168" s="699"/>
      <c r="BG168" s="44"/>
      <c r="BH168" s="44"/>
      <c r="BI168" s="63"/>
    </row>
    <row r="169" spans="1:61" ht="18.75" x14ac:dyDescent="0.3">
      <c r="A169" s="62"/>
      <c r="B169" s="44"/>
      <c r="C169" s="44"/>
      <c r="D169" s="44"/>
      <c r="E169" s="694"/>
      <c r="F169" s="695"/>
      <c r="G169" s="695"/>
      <c r="H169" s="695"/>
      <c r="I169" s="695"/>
      <c r="J169" s="695"/>
      <c r="K169" s="695"/>
      <c r="L169" s="695"/>
      <c r="M169" s="695"/>
      <c r="N169" s="696"/>
      <c r="O169" s="44"/>
      <c r="P169" s="44"/>
      <c r="Q169" s="694"/>
      <c r="R169" s="695"/>
      <c r="S169" s="695"/>
      <c r="T169" s="695"/>
      <c r="U169" s="695"/>
      <c r="V169" s="695"/>
      <c r="W169" s="695"/>
      <c r="X169" s="696"/>
      <c r="Y169" s="44"/>
      <c r="Z169" s="44"/>
      <c r="AA169" s="694"/>
      <c r="AB169" s="695"/>
      <c r="AC169" s="695"/>
      <c r="AD169" s="695"/>
      <c r="AE169" s="695"/>
      <c r="AF169" s="695"/>
      <c r="AG169" s="695"/>
      <c r="AH169" s="695"/>
      <c r="AI169" s="696"/>
      <c r="AJ169" s="44"/>
      <c r="AK169" s="706" t="s">
        <v>81</v>
      </c>
      <c r="AL169" s="706"/>
      <c r="AM169" s="706"/>
      <c r="AN169" s="706"/>
      <c r="AO169" s="706"/>
      <c r="AP169" s="706"/>
      <c r="AQ169" s="706"/>
      <c r="AR169" s="706"/>
      <c r="AS169" s="706"/>
      <c r="AT169" s="706"/>
      <c r="AU169" s="707"/>
      <c r="AV169" s="700"/>
      <c r="AW169" s="701"/>
      <c r="AX169" s="701"/>
      <c r="AY169" s="701"/>
      <c r="AZ169" s="701"/>
      <c r="BA169" s="701"/>
      <c r="BB169" s="701"/>
      <c r="BC169" s="701"/>
      <c r="BD169" s="701"/>
      <c r="BE169" s="701"/>
      <c r="BF169" s="702"/>
      <c r="BG169" s="44"/>
      <c r="BH169" s="44"/>
      <c r="BI169" s="63"/>
    </row>
    <row r="170" spans="1:61" ht="6.75" customHeight="1" x14ac:dyDescent="0.25">
      <c r="A170" s="62"/>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703"/>
      <c r="AW170" s="704"/>
      <c r="AX170" s="704"/>
      <c r="AY170" s="704"/>
      <c r="AZ170" s="704"/>
      <c r="BA170" s="704"/>
      <c r="BB170" s="704"/>
      <c r="BC170" s="704"/>
      <c r="BD170" s="704"/>
      <c r="BE170" s="704"/>
      <c r="BF170" s="705"/>
      <c r="BG170" s="44"/>
      <c r="BH170" s="44"/>
      <c r="BI170" s="63"/>
    </row>
    <row r="171" spans="1:61" ht="8.25" customHeight="1" x14ac:dyDescent="0.25">
      <c r="A171" s="51"/>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3"/>
    </row>
    <row r="172" spans="1:61" ht="15.75" x14ac:dyDescent="0.25">
      <c r="A172" s="708" t="s">
        <v>82</v>
      </c>
      <c r="B172" s="709"/>
      <c r="C172" s="709"/>
      <c r="D172" s="709"/>
      <c r="E172" s="709"/>
      <c r="F172" s="709"/>
      <c r="G172" s="709"/>
      <c r="H172" s="709"/>
      <c r="I172" s="709"/>
      <c r="J172" s="709"/>
      <c r="K172" s="709"/>
      <c r="L172" s="709"/>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10"/>
    </row>
    <row r="173" spans="1:61" x14ac:dyDescent="0.25">
      <c r="A173" s="40"/>
      <c r="B173" s="493" t="s">
        <v>83</v>
      </c>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9"/>
    </row>
    <row r="174" spans="1:61" x14ac:dyDescent="0.25">
      <c r="A174" s="40"/>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9"/>
    </row>
    <row r="175" spans="1:61" ht="9.75" customHeight="1" x14ac:dyDescent="0.25">
      <c r="A175" s="40"/>
      <c r="B175" s="85"/>
      <c r="C175" s="85"/>
      <c r="D175" s="726" t="s">
        <v>84</v>
      </c>
      <c r="E175" s="727"/>
      <c r="F175" s="727"/>
      <c r="G175" s="727"/>
      <c r="H175" s="727"/>
      <c r="I175" s="727"/>
      <c r="J175" s="727"/>
      <c r="K175" s="727"/>
      <c r="L175" s="82"/>
      <c r="M175" s="82"/>
      <c r="N175" s="82"/>
      <c r="O175" s="82"/>
      <c r="P175" s="82"/>
      <c r="Q175" s="83"/>
      <c r="R175" s="85"/>
      <c r="S175" s="85"/>
      <c r="T175" s="85"/>
      <c r="U175" s="85"/>
      <c r="V175" s="85"/>
      <c r="W175" s="85"/>
      <c r="X175" s="85"/>
      <c r="Y175" s="731" t="s">
        <v>85</v>
      </c>
      <c r="Z175" s="732"/>
      <c r="AA175" s="732"/>
      <c r="AB175" s="732"/>
      <c r="AC175" s="732"/>
      <c r="AD175" s="732"/>
      <c r="AE175" s="732"/>
      <c r="AF175" s="732"/>
      <c r="AG175" s="732"/>
      <c r="AH175" s="732"/>
      <c r="AI175" s="732"/>
      <c r="AJ175" s="732"/>
      <c r="AK175" s="732"/>
      <c r="AL175" s="732"/>
      <c r="AM175" s="732"/>
      <c r="AN175" s="732"/>
      <c r="AO175" s="732"/>
      <c r="AP175" s="732"/>
      <c r="AQ175" s="732"/>
      <c r="AR175" s="732"/>
      <c r="AS175" s="732"/>
      <c r="AT175" s="732"/>
      <c r="AU175" s="732"/>
      <c r="AV175" s="732"/>
      <c r="AW175" s="732"/>
      <c r="AX175" s="733"/>
      <c r="AY175" s="85"/>
      <c r="AZ175" s="85"/>
      <c r="BA175" s="85"/>
      <c r="BB175" s="85"/>
      <c r="BC175" s="85"/>
      <c r="BD175" s="85"/>
      <c r="BE175" s="85"/>
      <c r="BF175" s="85"/>
      <c r="BG175" s="85"/>
      <c r="BH175" s="33"/>
      <c r="BI175" s="39"/>
    </row>
    <row r="176" spans="1:61" x14ac:dyDescent="0.25">
      <c r="A176" s="40"/>
      <c r="B176" s="85"/>
      <c r="C176" s="85"/>
      <c r="D176" s="728"/>
      <c r="E176" s="729"/>
      <c r="F176" s="729"/>
      <c r="G176" s="729"/>
      <c r="H176" s="729"/>
      <c r="I176" s="729"/>
      <c r="J176" s="729"/>
      <c r="K176" s="729"/>
      <c r="L176" s="729"/>
      <c r="M176" s="729"/>
      <c r="N176" s="729"/>
      <c r="O176" s="729"/>
      <c r="P176" s="729"/>
      <c r="Q176" s="730"/>
      <c r="R176" s="85"/>
      <c r="S176" s="85"/>
      <c r="T176" s="85"/>
      <c r="U176" s="85"/>
      <c r="V176" s="85"/>
      <c r="W176" s="85"/>
      <c r="X176" s="85"/>
      <c r="Y176" s="728"/>
      <c r="Z176" s="729"/>
      <c r="AA176" s="729"/>
      <c r="AB176" s="729"/>
      <c r="AC176" s="729"/>
      <c r="AD176" s="729"/>
      <c r="AE176" s="729"/>
      <c r="AF176" s="729"/>
      <c r="AG176" s="729"/>
      <c r="AH176" s="729"/>
      <c r="AI176" s="729"/>
      <c r="AJ176" s="729"/>
      <c r="AK176" s="729"/>
      <c r="AL176" s="729"/>
      <c r="AM176" s="729"/>
      <c r="AN176" s="729"/>
      <c r="AO176" s="729"/>
      <c r="AP176" s="729"/>
      <c r="AQ176" s="729"/>
      <c r="AR176" s="729"/>
      <c r="AS176" s="729"/>
      <c r="AT176" s="729"/>
      <c r="AU176" s="729"/>
      <c r="AV176" s="729"/>
      <c r="AW176" s="729"/>
      <c r="AX176" s="730"/>
      <c r="AY176" s="78"/>
      <c r="AZ176" s="78"/>
      <c r="BA176" s="85"/>
      <c r="BB176" s="85"/>
      <c r="BC176" s="85"/>
      <c r="BD176" s="85"/>
      <c r="BE176" s="85"/>
      <c r="BF176" s="85"/>
      <c r="BG176" s="85"/>
      <c r="BH176" s="33"/>
      <c r="BI176" s="39"/>
    </row>
    <row r="177" spans="1:61" ht="3" customHeight="1" x14ac:dyDescent="0.25">
      <c r="A177" s="40"/>
      <c r="B177" s="85"/>
      <c r="C177" s="85"/>
      <c r="D177" s="79"/>
      <c r="E177" s="80"/>
      <c r="F177" s="80"/>
      <c r="G177" s="80"/>
      <c r="H177" s="80"/>
      <c r="I177" s="80"/>
      <c r="J177" s="80"/>
      <c r="K177" s="80"/>
      <c r="L177" s="80"/>
      <c r="M177" s="80"/>
      <c r="N177" s="80"/>
      <c r="O177" s="80"/>
      <c r="P177" s="80"/>
      <c r="Q177" s="81"/>
      <c r="R177" s="85"/>
      <c r="S177" s="85"/>
      <c r="T177" s="85"/>
      <c r="U177" s="85"/>
      <c r="V177" s="85"/>
      <c r="W177" s="85"/>
      <c r="X177" s="85"/>
      <c r="Y177" s="79"/>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1"/>
      <c r="AY177" s="85"/>
      <c r="AZ177" s="85"/>
      <c r="BA177" s="85"/>
      <c r="BB177" s="85"/>
      <c r="BC177" s="85"/>
      <c r="BD177" s="85"/>
      <c r="BE177" s="85"/>
      <c r="BF177" s="85"/>
      <c r="BG177" s="85"/>
      <c r="BH177" s="33"/>
      <c r="BI177" s="39"/>
    </row>
    <row r="178" spans="1:61" ht="9.75" customHeight="1" x14ac:dyDescent="0.25">
      <c r="A178" s="40"/>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33"/>
      <c r="BI178" s="39"/>
    </row>
    <row r="179" spans="1:61" ht="9.75" customHeight="1" x14ac:dyDescent="0.25">
      <c r="A179" s="40"/>
      <c r="B179" s="85"/>
      <c r="C179" s="85"/>
      <c r="D179" s="33"/>
      <c r="E179" s="33"/>
      <c r="F179" s="33"/>
      <c r="G179" s="33"/>
      <c r="H179" s="33"/>
      <c r="I179" s="33"/>
      <c r="J179" s="33"/>
      <c r="K179" s="33"/>
      <c r="L179" s="33"/>
      <c r="M179" s="33"/>
      <c r="N179" s="33"/>
      <c r="O179" s="33"/>
      <c r="P179" s="33"/>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33"/>
      <c r="BI179" s="39"/>
    </row>
    <row r="180" spans="1:61" x14ac:dyDescent="0.25">
      <c r="A180" s="40"/>
      <c r="B180" s="85"/>
      <c r="C180" s="85"/>
      <c r="D180" s="33"/>
      <c r="E180" s="734" t="s">
        <v>86</v>
      </c>
      <c r="F180" s="735"/>
      <c r="G180" s="735"/>
      <c r="H180" s="735"/>
      <c r="I180" s="735"/>
      <c r="J180" s="735"/>
      <c r="K180" s="735"/>
      <c r="L180" s="735"/>
      <c r="M180" s="735"/>
      <c r="N180" s="735"/>
      <c r="O180" s="735"/>
      <c r="P180" s="736"/>
      <c r="Q180" s="85"/>
      <c r="R180" s="85"/>
      <c r="S180" s="724" t="s">
        <v>90</v>
      </c>
      <c r="T180" s="724"/>
      <c r="U180" s="724"/>
      <c r="V180" s="724" t="s">
        <v>67</v>
      </c>
      <c r="W180" s="724"/>
      <c r="X180" s="724"/>
      <c r="Y180" s="724"/>
      <c r="Z180" s="724"/>
      <c r="AA180" s="724"/>
      <c r="AB180" s="85"/>
      <c r="AC180" s="737" t="s">
        <v>91</v>
      </c>
      <c r="AD180" s="738"/>
      <c r="AE180" s="738"/>
      <c r="AF180" s="738"/>
      <c r="AG180" s="738"/>
      <c r="AH180" s="738"/>
      <c r="AI180" s="739"/>
      <c r="AJ180" s="85"/>
      <c r="AK180" s="85"/>
      <c r="AL180" s="724" t="s">
        <v>92</v>
      </c>
      <c r="AM180" s="724"/>
      <c r="AN180" s="724"/>
      <c r="AO180" s="724"/>
      <c r="AP180" s="724"/>
      <c r="AQ180" s="724"/>
      <c r="AR180" s="724"/>
      <c r="AS180" s="724"/>
      <c r="AT180" s="724"/>
      <c r="AU180" s="724"/>
      <c r="AV180" s="724"/>
      <c r="AW180" s="724"/>
      <c r="AX180" s="85"/>
      <c r="AY180" s="85"/>
      <c r="AZ180" s="724" t="s">
        <v>93</v>
      </c>
      <c r="BA180" s="724"/>
      <c r="BB180" s="724"/>
      <c r="BC180" s="724"/>
      <c r="BD180" s="724"/>
      <c r="BE180" s="724"/>
      <c r="BF180" s="724"/>
      <c r="BG180" s="724"/>
      <c r="BH180" s="33"/>
      <c r="BI180" s="39"/>
    </row>
    <row r="181" spans="1:61" x14ac:dyDescent="0.25">
      <c r="A181" s="40"/>
      <c r="B181" s="85"/>
      <c r="C181" s="85"/>
      <c r="D181" s="33"/>
      <c r="E181" s="740" t="s">
        <v>87</v>
      </c>
      <c r="F181" s="740"/>
      <c r="G181" s="740"/>
      <c r="H181" s="740" t="s">
        <v>88</v>
      </c>
      <c r="I181" s="740"/>
      <c r="J181" s="740"/>
      <c r="K181" s="740" t="s">
        <v>89</v>
      </c>
      <c r="L181" s="740"/>
      <c r="M181" s="740"/>
      <c r="N181" s="740"/>
      <c r="O181" s="740"/>
      <c r="P181" s="740"/>
      <c r="Q181" s="85"/>
      <c r="R181" s="33"/>
      <c r="S181" s="688"/>
      <c r="T181" s="688"/>
      <c r="U181" s="688"/>
      <c r="V181" s="725"/>
      <c r="W181" s="725"/>
      <c r="X181" s="725"/>
      <c r="Y181" s="725"/>
      <c r="Z181" s="725"/>
      <c r="AA181" s="725"/>
      <c r="AB181" s="33"/>
      <c r="AC181" s="718"/>
      <c r="AD181" s="719"/>
      <c r="AE181" s="719"/>
      <c r="AF181" s="719"/>
      <c r="AG181" s="719"/>
      <c r="AH181" s="719"/>
      <c r="AI181" s="720"/>
      <c r="AJ181" s="85"/>
      <c r="AK181" s="85"/>
      <c r="AL181" s="725"/>
      <c r="AM181" s="725"/>
      <c r="AN181" s="725"/>
      <c r="AO181" s="725"/>
      <c r="AP181" s="725"/>
      <c r="AQ181" s="725"/>
      <c r="AR181" s="725"/>
      <c r="AS181" s="725"/>
      <c r="AT181" s="725"/>
      <c r="AU181" s="725"/>
      <c r="AV181" s="725"/>
      <c r="AW181" s="725"/>
      <c r="AX181" s="85"/>
      <c r="AY181" s="85"/>
      <c r="AZ181" s="725"/>
      <c r="BA181" s="725"/>
      <c r="BB181" s="725"/>
      <c r="BC181" s="725"/>
      <c r="BD181" s="725"/>
      <c r="BE181" s="725"/>
      <c r="BF181" s="725"/>
      <c r="BG181" s="725"/>
      <c r="BH181" s="33"/>
      <c r="BI181" s="39"/>
    </row>
    <row r="182" spans="1:61" x14ac:dyDescent="0.25">
      <c r="A182" s="40"/>
      <c r="B182" s="85"/>
      <c r="C182" s="85"/>
      <c r="D182" s="85"/>
      <c r="E182" s="724"/>
      <c r="F182" s="724"/>
      <c r="G182" s="724"/>
      <c r="H182" s="724"/>
      <c r="I182" s="724"/>
      <c r="J182" s="724"/>
      <c r="K182" s="724"/>
      <c r="L182" s="724"/>
      <c r="M182" s="724"/>
      <c r="N182" s="724"/>
      <c r="O182" s="724"/>
      <c r="P182" s="724"/>
      <c r="Q182" s="85"/>
      <c r="R182" s="33"/>
      <c r="S182" s="688"/>
      <c r="T182" s="688"/>
      <c r="U182" s="688"/>
      <c r="V182" s="725"/>
      <c r="W182" s="725"/>
      <c r="X182" s="725"/>
      <c r="Y182" s="725"/>
      <c r="Z182" s="725"/>
      <c r="AA182" s="725"/>
      <c r="AB182" s="33"/>
      <c r="AC182" s="721"/>
      <c r="AD182" s="722"/>
      <c r="AE182" s="722"/>
      <c r="AF182" s="722"/>
      <c r="AG182" s="722"/>
      <c r="AH182" s="722"/>
      <c r="AI182" s="723"/>
      <c r="AJ182" s="85"/>
      <c r="AK182" s="85"/>
      <c r="AL182" s="725"/>
      <c r="AM182" s="725"/>
      <c r="AN182" s="725"/>
      <c r="AO182" s="725"/>
      <c r="AP182" s="725"/>
      <c r="AQ182" s="725"/>
      <c r="AR182" s="725"/>
      <c r="AS182" s="725"/>
      <c r="AT182" s="725"/>
      <c r="AU182" s="725"/>
      <c r="AV182" s="725"/>
      <c r="AW182" s="725"/>
      <c r="AX182" s="85"/>
      <c r="AY182" s="85"/>
      <c r="AZ182" s="725"/>
      <c r="BA182" s="725"/>
      <c r="BB182" s="725"/>
      <c r="BC182" s="725"/>
      <c r="BD182" s="725"/>
      <c r="BE182" s="725"/>
      <c r="BF182" s="725"/>
      <c r="BG182" s="725"/>
      <c r="BH182" s="33"/>
      <c r="BI182" s="39"/>
    </row>
    <row r="183" spans="1:61" x14ac:dyDescent="0.25">
      <c r="A183" s="40"/>
      <c r="B183" s="85"/>
      <c r="C183" s="85"/>
      <c r="D183" s="85"/>
      <c r="E183" s="85"/>
      <c r="F183" s="85"/>
      <c r="G183" s="85"/>
      <c r="H183" s="85"/>
      <c r="I183" s="85"/>
      <c r="J183" s="85"/>
      <c r="K183" s="85"/>
      <c r="L183" s="85"/>
      <c r="M183" s="85"/>
      <c r="N183" s="85"/>
      <c r="O183" s="85"/>
      <c r="P183" s="85"/>
      <c r="Q183" s="85"/>
      <c r="R183" s="33"/>
      <c r="S183" s="33"/>
      <c r="T183" s="33"/>
      <c r="U183" s="33"/>
      <c r="V183" s="33"/>
      <c r="W183" s="33"/>
      <c r="X183" s="33"/>
      <c r="Y183" s="33"/>
      <c r="Z183" s="33"/>
      <c r="AA183" s="33"/>
      <c r="AB183" s="33"/>
      <c r="AC183" s="33"/>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33"/>
      <c r="BI183" s="39"/>
    </row>
    <row r="184" spans="1:61" x14ac:dyDescent="0.25">
      <c r="A184" s="40"/>
      <c r="B184" s="85"/>
      <c r="C184" s="85"/>
      <c r="D184" s="85"/>
      <c r="E184" s="85"/>
      <c r="F184" s="85"/>
      <c r="G184" s="85"/>
      <c r="H184" s="85"/>
      <c r="I184" s="85"/>
      <c r="J184" s="85"/>
      <c r="K184" s="85"/>
      <c r="L184" s="85"/>
      <c r="M184" s="85"/>
      <c r="N184" s="85"/>
      <c r="O184" s="85"/>
      <c r="P184" s="85"/>
      <c r="Q184" s="85"/>
      <c r="R184" s="33"/>
      <c r="S184" s="33"/>
      <c r="T184" s="33"/>
      <c r="U184" s="33"/>
      <c r="V184" s="33"/>
      <c r="W184" s="33"/>
      <c r="X184" s="33"/>
      <c r="Y184" s="33"/>
      <c r="Z184" s="33"/>
      <c r="AA184" s="33"/>
      <c r="AB184" s="33"/>
      <c r="AC184" s="33"/>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33"/>
      <c r="BI184" s="39"/>
    </row>
    <row r="185" spans="1:61" x14ac:dyDescent="0.25">
      <c r="A185" s="40"/>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33"/>
      <c r="BI185" s="39"/>
    </row>
    <row r="186" spans="1:61" x14ac:dyDescent="0.25">
      <c r="A186" s="40"/>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33"/>
      <c r="BI186" s="39"/>
    </row>
    <row r="187" spans="1:61" x14ac:dyDescent="0.25">
      <c r="A187" s="40"/>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33"/>
      <c r="BI187" s="39"/>
    </row>
    <row r="188" spans="1:61" x14ac:dyDescent="0.25">
      <c r="A188" s="40"/>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33"/>
      <c r="BI188" s="39"/>
    </row>
    <row r="189" spans="1:61" x14ac:dyDescent="0.25">
      <c r="A189" s="40"/>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33"/>
      <c r="BI189" s="39"/>
    </row>
    <row r="190" spans="1:61" x14ac:dyDescent="0.25">
      <c r="A190" s="40"/>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33"/>
      <c r="BI190" s="39"/>
    </row>
    <row r="191" spans="1:61" x14ac:dyDescent="0.25">
      <c r="A191" s="40"/>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33"/>
      <c r="BI191" s="39"/>
    </row>
    <row r="192" spans="1:61" x14ac:dyDescent="0.25">
      <c r="A192" s="40"/>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33"/>
      <c r="BI192" s="39"/>
    </row>
    <row r="193" spans="1:61" x14ac:dyDescent="0.25">
      <c r="A193" s="40"/>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33"/>
      <c r="BI193" s="39"/>
    </row>
    <row r="194" spans="1:61" x14ac:dyDescent="0.25">
      <c r="A194" s="40"/>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x14ac:dyDescent="0.25">
      <c r="A195" s="40"/>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33"/>
      <c r="BI195" s="39"/>
    </row>
    <row r="196" spans="1:61" x14ac:dyDescent="0.25">
      <c r="A196" s="40"/>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33"/>
      <c r="BI196" s="39"/>
    </row>
    <row r="197" spans="1:61" x14ac:dyDescent="0.25">
      <c r="A197" s="51"/>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52"/>
      <c r="BI197" s="53"/>
    </row>
    <row r="198" spans="1:61" x14ac:dyDescent="0.25">
      <c r="A198" s="40"/>
      <c r="B198" s="569" t="s">
        <v>94</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69"/>
      <c r="AL198" s="569"/>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33"/>
      <c r="BI198" s="39"/>
    </row>
    <row r="199" spans="1:61" ht="20.25" customHeight="1" x14ac:dyDescent="0.25">
      <c r="A199" s="40"/>
      <c r="B199" s="577" t="s">
        <v>11</v>
      </c>
      <c r="C199" s="577"/>
      <c r="D199" s="577"/>
      <c r="E199" s="577"/>
      <c r="F199" s="577"/>
      <c r="G199" s="577"/>
      <c r="H199" s="577"/>
      <c r="I199" s="577"/>
      <c r="J199" s="577"/>
      <c r="K199" s="577"/>
      <c r="L199" s="577"/>
      <c r="M199" s="577"/>
      <c r="N199" s="577"/>
      <c r="O199" s="577"/>
      <c r="P199" s="577"/>
      <c r="Q199" s="577"/>
      <c r="R199" s="577"/>
      <c r="S199" s="577"/>
      <c r="T199" s="577"/>
      <c r="U199" s="57"/>
      <c r="V199" s="57"/>
      <c r="W199" s="687" t="s">
        <v>63</v>
      </c>
      <c r="X199" s="687"/>
      <c r="Y199" s="687"/>
      <c r="Z199" s="687"/>
      <c r="AA199" s="687"/>
      <c r="AB199" s="687"/>
      <c r="AC199" s="687"/>
      <c r="AD199" s="687"/>
      <c r="AE199" s="687"/>
      <c r="AF199" s="687"/>
      <c r="AG199" s="687"/>
      <c r="AH199" s="687"/>
      <c r="AI199" s="687"/>
      <c r="AJ199" s="687"/>
      <c r="AK199" s="687"/>
      <c r="AL199" s="687"/>
      <c r="AM199" s="687"/>
      <c r="AN199" s="687"/>
      <c r="AO199" s="44"/>
      <c r="AP199" s="44"/>
      <c r="AQ199" s="577" t="s">
        <v>64</v>
      </c>
      <c r="AR199" s="577"/>
      <c r="AS199" s="577"/>
      <c r="AT199" s="577"/>
      <c r="AU199" s="577"/>
      <c r="AV199" s="577"/>
      <c r="AW199" s="577"/>
      <c r="AX199" s="577"/>
      <c r="AY199" s="577"/>
      <c r="AZ199" s="577"/>
      <c r="BA199" s="577"/>
      <c r="BB199" s="577"/>
      <c r="BC199" s="577"/>
      <c r="BD199" s="577"/>
      <c r="BE199" s="577"/>
      <c r="BF199" s="577"/>
      <c r="BG199" s="577"/>
      <c r="BH199" s="33"/>
      <c r="BI199" s="39"/>
    </row>
    <row r="200" spans="1:61" x14ac:dyDescent="0.25">
      <c r="A200" s="40"/>
      <c r="B200" s="689"/>
      <c r="C200" s="689"/>
      <c r="D200" s="689"/>
      <c r="E200" s="689"/>
      <c r="F200" s="689"/>
      <c r="G200" s="689"/>
      <c r="H200" s="689"/>
      <c r="I200" s="689"/>
      <c r="J200" s="689"/>
      <c r="K200" s="689"/>
      <c r="L200" s="689"/>
      <c r="M200" s="689"/>
      <c r="N200" s="689"/>
      <c r="O200" s="689"/>
      <c r="P200" s="689"/>
      <c r="Q200" s="689"/>
      <c r="R200" s="689"/>
      <c r="S200" s="689"/>
      <c r="T200" s="689"/>
      <c r="U200" s="44"/>
      <c r="V200" s="44"/>
      <c r="W200" s="690"/>
      <c r="X200" s="691"/>
      <c r="Y200" s="691"/>
      <c r="Z200" s="691"/>
      <c r="AA200" s="691"/>
      <c r="AB200" s="691"/>
      <c r="AC200" s="691"/>
      <c r="AD200" s="691"/>
      <c r="AE200" s="691"/>
      <c r="AF200" s="691"/>
      <c r="AG200" s="691"/>
      <c r="AH200" s="691"/>
      <c r="AI200" s="691"/>
      <c r="AJ200" s="691"/>
      <c r="AK200" s="691"/>
      <c r="AL200" s="691"/>
      <c r="AM200" s="691"/>
      <c r="AN200" s="692"/>
      <c r="AO200" s="44"/>
      <c r="AP200" s="44"/>
      <c r="AQ200" s="689"/>
      <c r="AR200" s="689"/>
      <c r="AS200" s="689"/>
      <c r="AT200" s="689"/>
      <c r="AU200" s="689"/>
      <c r="AV200" s="689"/>
      <c r="AW200" s="689"/>
      <c r="AX200" s="689"/>
      <c r="AY200" s="689"/>
      <c r="AZ200" s="689"/>
      <c r="BA200" s="689"/>
      <c r="BB200" s="689"/>
      <c r="BC200" s="689"/>
      <c r="BD200" s="689"/>
      <c r="BE200" s="689"/>
      <c r="BF200" s="689"/>
      <c r="BG200" s="689"/>
      <c r="BH200" s="33"/>
      <c r="BI200" s="39"/>
    </row>
    <row r="201" spans="1:61" ht="21" customHeight="1" x14ac:dyDescent="0.25">
      <c r="A201" s="40"/>
      <c r="B201" s="674" t="s">
        <v>65</v>
      </c>
      <c r="C201" s="674"/>
      <c r="D201" s="674"/>
      <c r="E201" s="674"/>
      <c r="F201" s="674"/>
      <c r="G201" s="674"/>
      <c r="H201" s="674"/>
      <c r="I201" s="674"/>
      <c r="J201" s="674"/>
      <c r="K201" s="44"/>
      <c r="L201" s="44"/>
      <c r="M201" s="687" t="s">
        <v>66</v>
      </c>
      <c r="N201" s="687"/>
      <c r="O201" s="687"/>
      <c r="P201" s="687"/>
      <c r="Q201" s="687"/>
      <c r="R201" s="687"/>
      <c r="S201" s="687"/>
      <c r="T201" s="687"/>
      <c r="U201" s="687"/>
      <c r="V201" s="687"/>
      <c r="W201" s="687"/>
      <c r="X201" s="687"/>
      <c r="Y201" s="687"/>
      <c r="Z201" s="687"/>
      <c r="AA201" s="687"/>
      <c r="AB201" s="687"/>
      <c r="AC201" s="58"/>
      <c r="AD201" s="58"/>
      <c r="AE201" s="674" t="s">
        <v>67</v>
      </c>
      <c r="AF201" s="674"/>
      <c r="AG201" s="674"/>
      <c r="AH201" s="674"/>
      <c r="AI201" s="58"/>
      <c r="AJ201" s="58"/>
      <c r="AK201" s="577" t="s">
        <v>68</v>
      </c>
      <c r="AL201" s="577"/>
      <c r="AM201" s="577"/>
      <c r="AN201" s="577"/>
      <c r="AO201" s="577"/>
      <c r="AP201" s="577"/>
      <c r="AQ201" s="577"/>
      <c r="AR201" s="577"/>
      <c r="AS201" s="577"/>
      <c r="AT201" s="58"/>
      <c r="AU201" s="44"/>
      <c r="AV201" s="44"/>
      <c r="AW201" s="693" t="s">
        <v>69</v>
      </c>
      <c r="AX201" s="693"/>
      <c r="AY201" s="693"/>
      <c r="AZ201" s="693"/>
      <c r="BA201" s="44"/>
      <c r="BB201" s="44"/>
      <c r="BC201" s="570" t="s">
        <v>95</v>
      </c>
      <c r="BD201" s="570"/>
      <c r="BE201" s="570"/>
      <c r="BF201" s="570"/>
      <c r="BG201" s="570"/>
      <c r="BH201" s="33"/>
      <c r="BI201" s="39"/>
    </row>
    <row r="202" spans="1:61" x14ac:dyDescent="0.25">
      <c r="A202" s="40"/>
      <c r="B202" s="240"/>
      <c r="C202" s="241"/>
      <c r="D202" s="241"/>
      <c r="E202" s="241"/>
      <c r="F202" s="241"/>
      <c r="G202" s="241"/>
      <c r="H202" s="241"/>
      <c r="I202" s="241"/>
      <c r="J202" s="242"/>
      <c r="K202" s="44"/>
      <c r="L202" s="44"/>
      <c r="M202" s="690"/>
      <c r="N202" s="691"/>
      <c r="O202" s="691"/>
      <c r="P202" s="691"/>
      <c r="Q202" s="691"/>
      <c r="R202" s="691"/>
      <c r="S202" s="691"/>
      <c r="T202" s="691"/>
      <c r="U202" s="691"/>
      <c r="V202" s="691"/>
      <c r="W202" s="691"/>
      <c r="X202" s="691"/>
      <c r="Y202" s="691"/>
      <c r="Z202" s="691"/>
      <c r="AA202" s="691"/>
      <c r="AB202" s="692"/>
      <c r="AC202" s="58"/>
      <c r="AD202" s="58"/>
      <c r="AE202" s="240"/>
      <c r="AF202" s="241"/>
      <c r="AG202" s="241"/>
      <c r="AH202" s="242"/>
      <c r="AI202" s="58"/>
      <c r="AJ202" s="58"/>
      <c r="AK202" s="240"/>
      <c r="AL202" s="241"/>
      <c r="AM202" s="241"/>
      <c r="AN202" s="241"/>
      <c r="AO202" s="241"/>
      <c r="AP202" s="241"/>
      <c r="AQ202" s="241"/>
      <c r="AR202" s="241"/>
      <c r="AS202" s="241"/>
      <c r="AT202" s="242"/>
      <c r="AU202" s="44"/>
      <c r="AV202" s="44"/>
      <c r="AW202" s="240"/>
      <c r="AX202" s="241"/>
      <c r="AY202" s="241"/>
      <c r="AZ202" s="242"/>
      <c r="BA202" s="44"/>
      <c r="BB202" s="44"/>
      <c r="BC202" s="240"/>
      <c r="BD202" s="241"/>
      <c r="BE202" s="241"/>
      <c r="BF202" s="241"/>
      <c r="BG202" s="242"/>
      <c r="BH202" s="33"/>
      <c r="BI202" s="39"/>
    </row>
    <row r="203" spans="1:61" ht="21" customHeight="1" x14ac:dyDescent="0.25">
      <c r="A203" s="40"/>
      <c r="B203" s="577" t="s">
        <v>96</v>
      </c>
      <c r="C203" s="577"/>
      <c r="D203" s="577"/>
      <c r="E203" s="577"/>
      <c r="F203" s="577"/>
      <c r="G203" s="577"/>
      <c r="H203" s="577"/>
      <c r="I203" s="577"/>
      <c r="J203" s="577"/>
      <c r="K203" s="577"/>
      <c r="L203" s="577"/>
      <c r="M203" s="577"/>
      <c r="N203" s="577"/>
      <c r="O203" s="44"/>
      <c r="P203" s="44"/>
      <c r="Q203" s="44"/>
      <c r="R203" s="44"/>
      <c r="S203" s="44"/>
      <c r="T203" s="44"/>
      <c r="U203" s="687" t="s">
        <v>97</v>
      </c>
      <c r="V203" s="687"/>
      <c r="W203" s="687"/>
      <c r="X203" s="687"/>
      <c r="Y203" s="687"/>
      <c r="Z203" s="687"/>
      <c r="AA203" s="687"/>
      <c r="AB203" s="687"/>
      <c r="AC203" s="687"/>
      <c r="AD203" s="687"/>
      <c r="AE203" s="687"/>
      <c r="AF203" s="687"/>
      <c r="AG203" s="687"/>
      <c r="AH203" s="58"/>
      <c r="AI203" s="58"/>
      <c r="AJ203" s="58"/>
      <c r="AK203" s="58"/>
      <c r="AL203" s="58"/>
      <c r="AM203" s="577" t="s">
        <v>71</v>
      </c>
      <c r="AN203" s="577"/>
      <c r="AO203" s="577"/>
      <c r="AP203" s="577"/>
      <c r="AQ203" s="577"/>
      <c r="AR203" s="577"/>
      <c r="AS203" s="577"/>
      <c r="AT203" s="577"/>
      <c r="AU203" s="577"/>
      <c r="AV203" s="577"/>
      <c r="AW203" s="577"/>
      <c r="AX203" s="577"/>
      <c r="AY203" s="577"/>
      <c r="AZ203" s="58"/>
      <c r="BA203" s="58"/>
      <c r="BB203" s="58"/>
      <c r="BC203" s="58"/>
      <c r="BD203" s="58"/>
      <c r="BE203" s="58"/>
      <c r="BF203" s="58"/>
      <c r="BG203" s="58"/>
      <c r="BH203" s="58"/>
      <c r="BI203" s="39"/>
    </row>
    <row r="204" spans="1:61" x14ac:dyDescent="0.25">
      <c r="A204" s="40"/>
      <c r="B204" s="680"/>
      <c r="C204" s="680"/>
      <c r="D204" s="680"/>
      <c r="E204" s="680"/>
      <c r="F204" s="680"/>
      <c r="G204" s="680"/>
      <c r="H204" s="680"/>
      <c r="I204" s="680"/>
      <c r="J204" s="680"/>
      <c r="K204" s="680"/>
      <c r="L204" s="680"/>
      <c r="M204" s="680"/>
      <c r="N204" s="680"/>
      <c r="O204" s="44"/>
      <c r="P204" s="44"/>
      <c r="Q204" s="44"/>
      <c r="R204" s="44"/>
      <c r="S204" s="44"/>
      <c r="T204" s="44"/>
      <c r="U204" s="240"/>
      <c r="V204" s="241"/>
      <c r="W204" s="241"/>
      <c r="X204" s="241"/>
      <c r="Y204" s="241"/>
      <c r="Z204" s="241"/>
      <c r="AA204" s="241"/>
      <c r="AB204" s="241"/>
      <c r="AC204" s="241"/>
      <c r="AD204" s="241"/>
      <c r="AE204" s="241"/>
      <c r="AF204" s="241"/>
      <c r="AG204" s="242"/>
      <c r="AH204" s="58"/>
      <c r="AI204" s="58"/>
      <c r="AJ204" s="58"/>
      <c r="AK204" s="58"/>
      <c r="AL204" s="58"/>
      <c r="AM204" s="680"/>
      <c r="AN204" s="680"/>
      <c r="AO204" s="680"/>
      <c r="AP204" s="680"/>
      <c r="AQ204" s="680"/>
      <c r="AR204" s="680"/>
      <c r="AS204" s="680"/>
      <c r="AT204" s="680"/>
      <c r="AU204" s="680"/>
      <c r="AV204" s="680"/>
      <c r="AW204" s="680"/>
      <c r="AX204" s="680"/>
      <c r="AY204" s="680"/>
      <c r="AZ204" s="58"/>
      <c r="BA204" s="58"/>
      <c r="BB204" s="58"/>
      <c r="BC204" s="58"/>
      <c r="BD204" s="58"/>
      <c r="BE204" s="58"/>
      <c r="BF204" s="58"/>
      <c r="BG204" s="58"/>
      <c r="BH204" s="58"/>
      <c r="BI204" s="39"/>
    </row>
    <row r="205" spans="1:61" ht="19.5" customHeight="1" x14ac:dyDescent="0.25">
      <c r="A205" s="40"/>
      <c r="B205" s="84" t="s">
        <v>72</v>
      </c>
      <c r="C205" s="84"/>
      <c r="D205" s="84"/>
      <c r="E205" s="84"/>
      <c r="F205" s="84"/>
      <c r="G205" s="84"/>
      <c r="H205" s="84"/>
      <c r="I205" s="84"/>
      <c r="J205" s="84"/>
      <c r="K205" s="84"/>
      <c r="L205" s="84"/>
      <c r="M205" s="84"/>
      <c r="N205" s="84"/>
      <c r="O205" s="84"/>
      <c r="P205" s="84"/>
      <c r="Q205" s="84"/>
      <c r="R205" s="84"/>
      <c r="S205" s="84"/>
      <c r="T205" s="84"/>
      <c r="U205" s="84"/>
      <c r="V205" s="84"/>
      <c r="W205" s="84"/>
      <c r="X205" s="84"/>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39"/>
    </row>
    <row r="206" spans="1:61" x14ac:dyDescent="0.25">
      <c r="A206" s="40"/>
      <c r="B206" s="680"/>
      <c r="C206" s="680"/>
      <c r="D206" s="680"/>
      <c r="E206" s="680"/>
      <c r="F206" s="680"/>
      <c r="G206" s="680"/>
      <c r="H206" s="680"/>
      <c r="I206" s="680"/>
      <c r="J206" s="680"/>
      <c r="K206" s="680"/>
      <c r="L206" s="680"/>
      <c r="M206" s="680"/>
      <c r="N206" s="680"/>
      <c r="O206" s="680"/>
      <c r="P206" s="680"/>
      <c r="Q206" s="680"/>
      <c r="R206" s="680"/>
      <c r="S206" s="680"/>
      <c r="T206" s="680"/>
      <c r="U206" s="680"/>
      <c r="V206" s="680"/>
      <c r="W206" s="680"/>
      <c r="X206" s="680"/>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39"/>
    </row>
    <row r="207" spans="1:61" ht="13.5" customHeight="1" x14ac:dyDescent="0.25">
      <c r="A207" s="40"/>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39"/>
    </row>
    <row r="208" spans="1:61" ht="15.75" x14ac:dyDescent="0.25">
      <c r="A208" s="681" t="s">
        <v>98</v>
      </c>
      <c r="B208" s="682"/>
      <c r="C208" s="682"/>
      <c r="D208" s="682"/>
      <c r="E208" s="682"/>
      <c r="F208" s="682"/>
      <c r="G208" s="682"/>
      <c r="H208" s="682"/>
      <c r="I208" s="682"/>
      <c r="J208" s="682"/>
      <c r="K208" s="682"/>
      <c r="L208" s="682"/>
      <c r="M208" s="682"/>
      <c r="N208" s="682"/>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82"/>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3"/>
    </row>
    <row r="209" spans="1:61" ht="6.75" customHeight="1" x14ac:dyDescent="0.25">
      <c r="A209" s="40"/>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9"/>
    </row>
    <row r="210" spans="1:61" ht="13.5" customHeight="1" x14ac:dyDescent="0.25">
      <c r="A210" s="40"/>
      <c r="B210" s="33"/>
      <c r="C210" s="679" t="s">
        <v>99</v>
      </c>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21"/>
      <c r="AD210" s="21"/>
      <c r="AE210" s="21"/>
      <c r="AF210" s="673" t="s">
        <v>100</v>
      </c>
      <c r="AG210" s="674"/>
      <c r="AH210" s="674"/>
      <c r="AI210" s="674"/>
      <c r="AJ210" s="674"/>
      <c r="AK210" s="674"/>
      <c r="AL210" s="674"/>
      <c r="AM210" s="674"/>
      <c r="AN210" s="674"/>
      <c r="AO210" s="674"/>
      <c r="AP210" s="674"/>
      <c r="AQ210" s="674"/>
      <c r="AR210" s="674"/>
      <c r="AS210" s="674"/>
      <c r="AT210" s="674"/>
      <c r="AU210" s="674"/>
      <c r="AV210" s="674"/>
      <c r="AW210" s="674"/>
      <c r="AX210" s="674"/>
      <c r="AY210" s="674"/>
      <c r="AZ210" s="674"/>
      <c r="BA210" s="674"/>
      <c r="BB210" s="674"/>
      <c r="BC210" s="674"/>
      <c r="BD210" s="674"/>
      <c r="BE210" s="675"/>
      <c r="BF210" s="33"/>
      <c r="BG210" s="33"/>
      <c r="BH210" s="33"/>
      <c r="BI210" s="39"/>
    </row>
    <row r="211" spans="1:61" ht="18.75" customHeight="1" x14ac:dyDescent="0.25">
      <c r="A211" s="40"/>
      <c r="B211" s="33"/>
      <c r="C211" s="676"/>
      <c r="D211" s="677"/>
      <c r="E211" s="677"/>
      <c r="F211" s="677"/>
      <c r="G211" s="677"/>
      <c r="H211" s="677"/>
      <c r="I211" s="677"/>
      <c r="J211" s="677"/>
      <c r="K211" s="677"/>
      <c r="L211" s="677"/>
      <c r="M211" s="677"/>
      <c r="N211" s="677"/>
      <c r="O211" s="677"/>
      <c r="P211" s="677"/>
      <c r="Q211" s="677"/>
      <c r="R211" s="677"/>
      <c r="S211" s="677"/>
      <c r="T211" s="677"/>
      <c r="U211" s="677"/>
      <c r="V211" s="677"/>
      <c r="W211" s="677"/>
      <c r="X211" s="677"/>
      <c r="Y211" s="677"/>
      <c r="Z211" s="677"/>
      <c r="AA211" s="677"/>
      <c r="AB211" s="678"/>
      <c r="AC211" s="20"/>
      <c r="AD211" s="21"/>
      <c r="AE211" s="22"/>
      <c r="AF211" s="676"/>
      <c r="AG211" s="677"/>
      <c r="AH211" s="677"/>
      <c r="AI211" s="677"/>
      <c r="AJ211" s="677"/>
      <c r="AK211" s="677"/>
      <c r="AL211" s="677"/>
      <c r="AM211" s="677"/>
      <c r="AN211" s="677"/>
      <c r="AO211" s="677"/>
      <c r="AP211" s="677"/>
      <c r="AQ211" s="677"/>
      <c r="AR211" s="677"/>
      <c r="AS211" s="677"/>
      <c r="AT211" s="677"/>
      <c r="AU211" s="677"/>
      <c r="AV211" s="677"/>
      <c r="AW211" s="677"/>
      <c r="AX211" s="677"/>
      <c r="AY211" s="677"/>
      <c r="AZ211" s="677"/>
      <c r="BA211" s="677"/>
      <c r="BB211" s="677"/>
      <c r="BC211" s="677"/>
      <c r="BD211" s="677"/>
      <c r="BE211" s="678"/>
      <c r="BF211" s="33"/>
      <c r="BG211" s="33"/>
      <c r="BH211" s="33"/>
      <c r="BI211" s="39"/>
    </row>
    <row r="212" spans="1:61" ht="6" customHeight="1" x14ac:dyDescent="0.25">
      <c r="A212" s="40"/>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9"/>
    </row>
    <row r="213" spans="1:61" ht="12" customHeight="1" x14ac:dyDescent="0.25">
      <c r="A213" s="40"/>
      <c r="B213" s="33"/>
      <c r="C213" s="673" t="s">
        <v>101</v>
      </c>
      <c r="D213" s="674"/>
      <c r="E213" s="674"/>
      <c r="F213" s="674"/>
      <c r="G213" s="674"/>
      <c r="H213" s="674"/>
      <c r="I213" s="674"/>
      <c r="J213" s="674"/>
      <c r="K213" s="674"/>
      <c r="L213" s="674"/>
      <c r="M213" s="674"/>
      <c r="N213" s="674"/>
      <c r="O213" s="674"/>
      <c r="P213" s="674"/>
      <c r="Q213" s="674"/>
      <c r="R213" s="674"/>
      <c r="S213" s="674"/>
      <c r="T213" s="674"/>
      <c r="U213" s="674"/>
      <c r="V213" s="674"/>
      <c r="W213" s="674"/>
      <c r="X213" s="674"/>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4"/>
      <c r="AY213" s="674"/>
      <c r="AZ213" s="674"/>
      <c r="BA213" s="674"/>
      <c r="BB213" s="674"/>
      <c r="BC213" s="674"/>
      <c r="BD213" s="674"/>
      <c r="BE213" s="675"/>
      <c r="BF213" s="33"/>
      <c r="BG213" s="33"/>
      <c r="BH213" s="33"/>
      <c r="BI213" s="39"/>
    </row>
    <row r="214" spans="1:61" ht="19.5" customHeight="1" x14ac:dyDescent="0.25">
      <c r="A214" s="40"/>
      <c r="B214" s="33"/>
      <c r="C214" s="676"/>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677"/>
      <c r="AY214" s="677"/>
      <c r="AZ214" s="677"/>
      <c r="BA214" s="677"/>
      <c r="BB214" s="677"/>
      <c r="BC214" s="677"/>
      <c r="BD214" s="677"/>
      <c r="BE214" s="678"/>
      <c r="BF214" s="33"/>
      <c r="BG214" s="33"/>
      <c r="BH214" s="33"/>
      <c r="BI214" s="39"/>
    </row>
    <row r="215" spans="1:61" ht="7.5" customHeight="1" x14ac:dyDescent="0.25">
      <c r="A215" s="40"/>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9"/>
    </row>
    <row r="216" spans="1:61" x14ac:dyDescent="0.25">
      <c r="A216" s="40"/>
      <c r="B216" s="33"/>
      <c r="C216" s="679" t="s">
        <v>102</v>
      </c>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21"/>
      <c r="AD216" s="21"/>
      <c r="AE216" s="21"/>
      <c r="AF216" s="673" t="s">
        <v>103</v>
      </c>
      <c r="AG216" s="674"/>
      <c r="AH216" s="674"/>
      <c r="AI216" s="674"/>
      <c r="AJ216" s="674"/>
      <c r="AK216" s="674"/>
      <c r="AL216" s="674"/>
      <c r="AM216" s="674"/>
      <c r="AN216" s="674"/>
      <c r="AO216" s="674"/>
      <c r="AP216" s="674"/>
      <c r="AQ216" s="674"/>
      <c r="AR216" s="674"/>
      <c r="AS216" s="674"/>
      <c r="AT216" s="674"/>
      <c r="AU216" s="674"/>
      <c r="AV216" s="674"/>
      <c r="AW216" s="674"/>
      <c r="AX216" s="674"/>
      <c r="AY216" s="674"/>
      <c r="AZ216" s="674"/>
      <c r="BA216" s="674"/>
      <c r="BB216" s="674"/>
      <c r="BC216" s="674"/>
      <c r="BD216" s="674"/>
      <c r="BE216" s="675"/>
      <c r="BF216" s="33"/>
      <c r="BG216" s="33"/>
      <c r="BH216" s="33"/>
      <c r="BI216" s="39"/>
    </row>
    <row r="217" spans="1:61" ht="21.75" customHeight="1" x14ac:dyDescent="0.25">
      <c r="A217" s="40"/>
      <c r="B217" s="33"/>
      <c r="C217" s="676"/>
      <c r="D217" s="677"/>
      <c r="E217" s="677"/>
      <c r="F217" s="677"/>
      <c r="G217" s="677"/>
      <c r="H217" s="677"/>
      <c r="I217" s="677"/>
      <c r="J217" s="677"/>
      <c r="K217" s="677"/>
      <c r="L217" s="677"/>
      <c r="M217" s="677"/>
      <c r="N217" s="677"/>
      <c r="O217" s="677"/>
      <c r="P217" s="677"/>
      <c r="Q217" s="677"/>
      <c r="R217" s="677"/>
      <c r="S217" s="677"/>
      <c r="T217" s="677"/>
      <c r="U217" s="677"/>
      <c r="V217" s="677"/>
      <c r="W217" s="677"/>
      <c r="X217" s="677"/>
      <c r="Y217" s="677"/>
      <c r="Z217" s="677"/>
      <c r="AA217" s="677"/>
      <c r="AB217" s="678"/>
      <c r="AC217" s="20"/>
      <c r="AD217" s="21"/>
      <c r="AE217" s="22"/>
      <c r="AF217" s="676"/>
      <c r="AG217" s="677"/>
      <c r="AH217" s="677"/>
      <c r="AI217" s="677"/>
      <c r="AJ217" s="677"/>
      <c r="AK217" s="677"/>
      <c r="AL217" s="677"/>
      <c r="AM217" s="677"/>
      <c r="AN217" s="677"/>
      <c r="AO217" s="677"/>
      <c r="AP217" s="677"/>
      <c r="AQ217" s="677"/>
      <c r="AR217" s="677"/>
      <c r="AS217" s="677"/>
      <c r="AT217" s="677"/>
      <c r="AU217" s="677"/>
      <c r="AV217" s="677"/>
      <c r="AW217" s="677"/>
      <c r="AX217" s="677"/>
      <c r="AY217" s="677"/>
      <c r="AZ217" s="677"/>
      <c r="BA217" s="677"/>
      <c r="BB217" s="677"/>
      <c r="BC217" s="677"/>
      <c r="BD217" s="677"/>
      <c r="BE217" s="678"/>
      <c r="BF217" s="33"/>
      <c r="BG217" s="33"/>
      <c r="BH217" s="33"/>
      <c r="BI217" s="39"/>
    </row>
    <row r="218" spans="1:61" ht="9" customHeight="1" x14ac:dyDescent="0.25">
      <c r="A218" s="51"/>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3"/>
    </row>
    <row r="219" spans="1:61" x14ac:dyDescent="0.25">
      <c r="A219" s="30"/>
      <c r="B219" s="30"/>
      <c r="C219" s="30"/>
      <c r="D219" s="30"/>
      <c r="E219" s="30"/>
      <c r="F219" s="30"/>
      <c r="G219" s="30"/>
      <c r="H219" s="30"/>
    </row>
    <row r="220" spans="1:61" x14ac:dyDescent="0.25">
      <c r="A220" s="30"/>
      <c r="B220" s="30"/>
      <c r="C220" s="30"/>
      <c r="D220" s="30"/>
      <c r="E220" s="30"/>
      <c r="F220" s="30"/>
      <c r="G220" s="30"/>
      <c r="H220" s="30"/>
    </row>
    <row r="221" spans="1:61" x14ac:dyDescent="0.25">
      <c r="A221" s="30"/>
      <c r="B221" s="30"/>
      <c r="C221" s="30"/>
      <c r="D221" s="30"/>
      <c r="E221" s="30"/>
      <c r="F221" s="30"/>
      <c r="G221" s="30"/>
      <c r="H221" s="30"/>
    </row>
    <row r="222" spans="1:61" x14ac:dyDescent="0.25">
      <c r="A222" s="30"/>
      <c r="B222" s="30"/>
      <c r="C222" s="30"/>
      <c r="D222" s="30"/>
      <c r="E222" s="30"/>
      <c r="F222" s="30"/>
      <c r="G222" s="30"/>
      <c r="H222" s="30"/>
    </row>
    <row r="223" spans="1:61" x14ac:dyDescent="0.25">
      <c r="A223" s="30"/>
      <c r="B223" s="30"/>
      <c r="C223" s="30"/>
      <c r="D223" s="30"/>
      <c r="E223" s="30"/>
      <c r="F223" s="30"/>
      <c r="G223" s="30"/>
      <c r="H223" s="30"/>
    </row>
    <row r="226" spans="1:61" ht="21" x14ac:dyDescent="0.25">
      <c r="A226" s="684" t="s">
        <v>104</v>
      </c>
      <c r="B226" s="685"/>
      <c r="C226" s="685"/>
      <c r="D226" s="685"/>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5"/>
      <c r="AY226" s="685"/>
      <c r="AZ226" s="685"/>
      <c r="BA226" s="685"/>
      <c r="BB226" s="685"/>
      <c r="BC226" s="685"/>
      <c r="BD226" s="685"/>
      <c r="BE226" s="685"/>
      <c r="BF226" s="685"/>
      <c r="BG226" s="685"/>
      <c r="BH226" s="685"/>
      <c r="BI226" s="686"/>
    </row>
    <row r="227" spans="1:61" x14ac:dyDescent="0.25">
      <c r="A227" s="87"/>
      <c r="B227" s="88"/>
      <c r="C227" s="664" t="s">
        <v>105</v>
      </c>
      <c r="D227" s="664"/>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664"/>
      <c r="AY227" s="664"/>
      <c r="AZ227" s="664"/>
      <c r="BA227" s="664"/>
      <c r="BB227" s="664"/>
      <c r="BC227" s="664"/>
      <c r="BD227" s="664"/>
      <c r="BE227" s="664"/>
      <c r="BF227" s="664"/>
      <c r="BG227" s="664"/>
      <c r="BH227" s="664"/>
      <c r="BI227" s="665"/>
    </row>
    <row r="228" spans="1:61" x14ac:dyDescent="0.25">
      <c r="A228" s="40"/>
      <c r="B228" s="33"/>
      <c r="C228" s="664" t="s">
        <v>106</v>
      </c>
      <c r="D228" s="664"/>
      <c r="E228" s="664"/>
      <c r="F228" s="664"/>
      <c r="G228" s="664"/>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4"/>
      <c r="AY228" s="664"/>
      <c r="AZ228" s="664"/>
      <c r="BA228" s="664"/>
      <c r="BB228" s="664"/>
      <c r="BC228" s="664"/>
      <c r="BD228" s="664"/>
      <c r="BE228" s="664"/>
      <c r="BF228" s="664"/>
      <c r="BG228" s="664"/>
      <c r="BH228" s="664"/>
      <c r="BI228" s="665"/>
    </row>
    <row r="229" spans="1:61" ht="12.75" customHeight="1" x14ac:dyDescent="0.25">
      <c r="A229" s="40"/>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9"/>
    </row>
    <row r="230" spans="1:61" x14ac:dyDescent="0.25">
      <c r="A230" s="40"/>
      <c r="B230" s="33"/>
      <c r="C230" s="33"/>
      <c r="D230" s="33"/>
      <c r="E230" s="33"/>
      <c r="F230" s="33"/>
      <c r="G230" s="33"/>
      <c r="H230" s="33"/>
      <c r="I230" s="33"/>
      <c r="J230" s="33"/>
      <c r="K230" s="123" t="s">
        <v>107</v>
      </c>
      <c r="L230" s="123"/>
      <c r="M230" s="123"/>
      <c r="N230" s="41"/>
      <c r="O230" s="41"/>
      <c r="P230" s="41"/>
      <c r="Q230" s="41"/>
      <c r="R230" s="41"/>
      <c r="S230" s="123" t="s">
        <v>108</v>
      </c>
      <c r="T230" s="123"/>
      <c r="U230" s="12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9"/>
    </row>
    <row r="231" spans="1:61" ht="9" customHeight="1" x14ac:dyDescent="0.25">
      <c r="A231" s="40"/>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9"/>
    </row>
    <row r="232" spans="1:61" ht="15" customHeight="1" x14ac:dyDescent="0.25">
      <c r="A232" s="40"/>
      <c r="B232" s="269" t="s">
        <v>109</v>
      </c>
      <c r="C232" s="269"/>
      <c r="D232" s="269"/>
      <c r="E232" s="269"/>
      <c r="F232" s="269"/>
      <c r="G232" s="269"/>
      <c r="H232" s="269"/>
      <c r="I232" s="269"/>
      <c r="J232" s="269"/>
      <c r="K232" s="269"/>
      <c r="L232" s="269"/>
      <c r="M232" s="269"/>
      <c r="N232" s="269"/>
      <c r="O232" s="430" t="s">
        <v>107</v>
      </c>
      <c r="P232" s="376"/>
      <c r="Q232" s="376"/>
      <c r="R232" s="376"/>
      <c r="S232" s="376"/>
      <c r="T232" s="376"/>
      <c r="U232" s="376"/>
      <c r="V232" s="376"/>
      <c r="W232" s="376"/>
      <c r="X232" s="376"/>
      <c r="Y232" s="376"/>
      <c r="Z232" s="376"/>
      <c r="AA232" s="376"/>
      <c r="AB232" s="376"/>
      <c r="AC232" s="376"/>
      <c r="AD232" s="376"/>
      <c r="AE232" s="376"/>
      <c r="AF232" s="376"/>
      <c r="AG232" s="376"/>
      <c r="AH232" s="376"/>
      <c r="AI232" s="376"/>
      <c r="AJ232" s="376"/>
      <c r="AK232" s="376"/>
      <c r="AL232" s="376"/>
      <c r="AM232" s="376"/>
      <c r="AN232" s="376"/>
      <c r="AO232" s="376"/>
      <c r="AP232" s="376"/>
      <c r="AQ232" s="376"/>
      <c r="AR232" s="376"/>
      <c r="AS232" s="376"/>
      <c r="AT232" s="376"/>
      <c r="AU232" s="376"/>
      <c r="AV232" s="376"/>
      <c r="AW232" s="376"/>
      <c r="AX232" s="376"/>
      <c r="AY232" s="376"/>
      <c r="AZ232" s="376"/>
      <c r="BA232" s="376"/>
      <c r="BB232" s="376"/>
      <c r="BC232" s="376"/>
      <c r="BD232" s="377"/>
      <c r="BE232" s="269" t="s">
        <v>108</v>
      </c>
      <c r="BF232" s="269"/>
      <c r="BG232" s="269"/>
      <c r="BH232" s="269"/>
      <c r="BI232" s="39"/>
    </row>
    <row r="233" spans="1:61" ht="39.75" customHeight="1" x14ac:dyDescent="0.25">
      <c r="A233" s="40"/>
      <c r="B233" s="269"/>
      <c r="C233" s="269"/>
      <c r="D233" s="269"/>
      <c r="E233" s="269"/>
      <c r="F233" s="269"/>
      <c r="G233" s="269"/>
      <c r="H233" s="269"/>
      <c r="I233" s="269"/>
      <c r="J233" s="269"/>
      <c r="K233" s="269"/>
      <c r="L233" s="269"/>
      <c r="M233" s="269"/>
      <c r="N233" s="269"/>
      <c r="O233" s="269" t="s">
        <v>110</v>
      </c>
      <c r="P233" s="269"/>
      <c r="Q233" s="269"/>
      <c r="R233" s="269"/>
      <c r="S233" s="269"/>
      <c r="T233" s="430" t="s">
        <v>111</v>
      </c>
      <c r="U233" s="376"/>
      <c r="V233" s="376"/>
      <c r="W233" s="376"/>
      <c r="X233" s="376"/>
      <c r="Y233" s="376"/>
      <c r="Z233" s="376"/>
      <c r="AA233" s="376"/>
      <c r="AB233" s="376"/>
      <c r="AC233" s="376"/>
      <c r="AD233" s="376"/>
      <c r="AE233" s="376"/>
      <c r="AF233" s="376"/>
      <c r="AG233" s="376"/>
      <c r="AH233" s="376"/>
      <c r="AI233" s="376"/>
      <c r="AJ233" s="376"/>
      <c r="AK233" s="376"/>
      <c r="AL233" s="376"/>
      <c r="AM233" s="376"/>
      <c r="AN233" s="376"/>
      <c r="AO233" s="376"/>
      <c r="AP233" s="377"/>
      <c r="AQ233" s="269" t="s">
        <v>112</v>
      </c>
      <c r="AR233" s="269"/>
      <c r="AS233" s="269"/>
      <c r="AT233" s="269"/>
      <c r="AU233" s="269"/>
      <c r="AV233" s="269"/>
      <c r="AW233" s="269"/>
      <c r="AX233" s="269" t="s">
        <v>113</v>
      </c>
      <c r="AY233" s="269"/>
      <c r="AZ233" s="269"/>
      <c r="BA233" s="269"/>
      <c r="BB233" s="269"/>
      <c r="BC233" s="269"/>
      <c r="BD233" s="269"/>
      <c r="BE233" s="269"/>
      <c r="BF233" s="269"/>
      <c r="BG233" s="269"/>
      <c r="BH233" s="269"/>
      <c r="BI233" s="39"/>
    </row>
    <row r="234" spans="1:61" ht="57" customHeight="1" x14ac:dyDescent="0.25">
      <c r="A234" s="40"/>
      <c r="B234" s="655" t="s">
        <v>114</v>
      </c>
      <c r="C234" s="656"/>
      <c r="D234" s="656"/>
      <c r="E234" s="656"/>
      <c r="F234" s="656"/>
      <c r="G234" s="656"/>
      <c r="H234" s="656"/>
      <c r="I234" s="656"/>
      <c r="J234" s="656"/>
      <c r="K234" s="656"/>
      <c r="L234" s="656"/>
      <c r="M234" s="656"/>
      <c r="N234" s="657"/>
      <c r="O234" s="651"/>
      <c r="P234" s="651"/>
      <c r="Q234" s="651"/>
      <c r="R234" s="651"/>
      <c r="S234" s="651"/>
      <c r="T234" s="652"/>
      <c r="U234" s="653"/>
      <c r="V234" s="653"/>
      <c r="W234" s="653"/>
      <c r="X234" s="653"/>
      <c r="Y234" s="653"/>
      <c r="Z234" s="653"/>
      <c r="AA234" s="653"/>
      <c r="AB234" s="653"/>
      <c r="AC234" s="653"/>
      <c r="AD234" s="653"/>
      <c r="AE234" s="653"/>
      <c r="AF234" s="653"/>
      <c r="AG234" s="653"/>
      <c r="AH234" s="653"/>
      <c r="AI234" s="653"/>
      <c r="AJ234" s="653"/>
      <c r="AK234" s="653"/>
      <c r="AL234" s="653"/>
      <c r="AM234" s="653"/>
      <c r="AN234" s="653"/>
      <c r="AO234" s="653"/>
      <c r="AP234" s="654"/>
      <c r="AQ234" s="651"/>
      <c r="AR234" s="651"/>
      <c r="AS234" s="651"/>
      <c r="AT234" s="651"/>
      <c r="AU234" s="651"/>
      <c r="AV234" s="651"/>
      <c r="AW234" s="651"/>
      <c r="AX234" s="651"/>
      <c r="AY234" s="651"/>
      <c r="AZ234" s="651"/>
      <c r="BA234" s="651"/>
      <c r="BB234" s="651"/>
      <c r="BC234" s="651"/>
      <c r="BD234" s="651"/>
      <c r="BE234" s="663"/>
      <c r="BF234" s="663"/>
      <c r="BG234" s="663"/>
      <c r="BH234" s="663"/>
      <c r="BI234" s="39"/>
    </row>
    <row r="235" spans="1:61" ht="57" customHeight="1" x14ac:dyDescent="0.25">
      <c r="A235" s="40"/>
      <c r="B235" s="655" t="s">
        <v>114</v>
      </c>
      <c r="C235" s="656"/>
      <c r="D235" s="656"/>
      <c r="E235" s="656"/>
      <c r="F235" s="656"/>
      <c r="G235" s="656"/>
      <c r="H235" s="656"/>
      <c r="I235" s="656"/>
      <c r="J235" s="656"/>
      <c r="K235" s="656"/>
      <c r="L235" s="656"/>
      <c r="M235" s="656"/>
      <c r="N235" s="657"/>
      <c r="O235" s="651"/>
      <c r="P235" s="651"/>
      <c r="Q235" s="651"/>
      <c r="R235" s="651"/>
      <c r="S235" s="651"/>
      <c r="T235" s="652"/>
      <c r="U235" s="653"/>
      <c r="V235" s="653"/>
      <c r="W235" s="653"/>
      <c r="X235" s="653"/>
      <c r="Y235" s="653"/>
      <c r="Z235" s="653"/>
      <c r="AA235" s="653"/>
      <c r="AB235" s="653"/>
      <c r="AC235" s="653"/>
      <c r="AD235" s="653"/>
      <c r="AE235" s="653"/>
      <c r="AF235" s="653"/>
      <c r="AG235" s="653"/>
      <c r="AH235" s="653"/>
      <c r="AI235" s="653"/>
      <c r="AJ235" s="653"/>
      <c r="AK235" s="653"/>
      <c r="AL235" s="653"/>
      <c r="AM235" s="653"/>
      <c r="AN235" s="653"/>
      <c r="AO235" s="653"/>
      <c r="AP235" s="654"/>
      <c r="AQ235" s="651"/>
      <c r="AR235" s="651"/>
      <c r="AS235" s="651"/>
      <c r="AT235" s="651"/>
      <c r="AU235" s="651"/>
      <c r="AV235" s="651"/>
      <c r="AW235" s="651"/>
      <c r="AX235" s="651"/>
      <c r="AY235" s="651"/>
      <c r="AZ235" s="651"/>
      <c r="BA235" s="651"/>
      <c r="BB235" s="651"/>
      <c r="BC235" s="651"/>
      <c r="BD235" s="651"/>
      <c r="BE235" s="663"/>
      <c r="BF235" s="663"/>
      <c r="BG235" s="663"/>
      <c r="BH235" s="663"/>
      <c r="BI235" s="39"/>
    </row>
    <row r="236" spans="1:61" ht="57" customHeight="1" x14ac:dyDescent="0.25">
      <c r="A236" s="40"/>
      <c r="B236" s="666" t="s">
        <v>114</v>
      </c>
      <c r="C236" s="667"/>
      <c r="D236" s="667"/>
      <c r="E236" s="667"/>
      <c r="F236" s="667"/>
      <c r="G236" s="667"/>
      <c r="H236" s="667"/>
      <c r="I236" s="667"/>
      <c r="J236" s="667"/>
      <c r="K236" s="667"/>
      <c r="L236" s="667"/>
      <c r="M236" s="667"/>
      <c r="N236" s="668"/>
      <c r="O236" s="669"/>
      <c r="P236" s="669"/>
      <c r="Q236" s="669"/>
      <c r="R236" s="669"/>
      <c r="S236" s="669"/>
      <c r="T236" s="670"/>
      <c r="U236" s="671"/>
      <c r="V236" s="671"/>
      <c r="W236" s="671"/>
      <c r="X236" s="671"/>
      <c r="Y236" s="671"/>
      <c r="Z236" s="671"/>
      <c r="AA236" s="671"/>
      <c r="AB236" s="671"/>
      <c r="AC236" s="671"/>
      <c r="AD236" s="671"/>
      <c r="AE236" s="671"/>
      <c r="AF236" s="671"/>
      <c r="AG236" s="671"/>
      <c r="AH236" s="671"/>
      <c r="AI236" s="671"/>
      <c r="AJ236" s="671"/>
      <c r="AK236" s="671"/>
      <c r="AL236" s="671"/>
      <c r="AM236" s="671"/>
      <c r="AN236" s="671"/>
      <c r="AO236" s="671"/>
      <c r="AP236" s="672"/>
      <c r="AQ236" s="669"/>
      <c r="AR236" s="669"/>
      <c r="AS236" s="669"/>
      <c r="AT236" s="669"/>
      <c r="AU236" s="669"/>
      <c r="AV236" s="669"/>
      <c r="AW236" s="669"/>
      <c r="AX236" s="669"/>
      <c r="AY236" s="669"/>
      <c r="AZ236" s="669"/>
      <c r="BA236" s="669"/>
      <c r="BB236" s="669"/>
      <c r="BC236" s="669"/>
      <c r="BD236" s="669"/>
      <c r="BE236" s="663"/>
      <c r="BF236" s="663"/>
      <c r="BG236" s="663"/>
      <c r="BH236" s="663"/>
      <c r="BI236" s="39"/>
    </row>
    <row r="237" spans="1:61" ht="57" customHeight="1" x14ac:dyDescent="0.25">
      <c r="A237" s="40"/>
      <c r="B237" s="660" t="s">
        <v>115</v>
      </c>
      <c r="C237" s="661"/>
      <c r="D237" s="661"/>
      <c r="E237" s="661"/>
      <c r="F237" s="661"/>
      <c r="G237" s="661"/>
      <c r="H237" s="661"/>
      <c r="I237" s="661"/>
      <c r="J237" s="661"/>
      <c r="K237" s="661"/>
      <c r="L237" s="661"/>
      <c r="M237" s="661"/>
      <c r="N237" s="662"/>
      <c r="O237" s="651"/>
      <c r="P237" s="651"/>
      <c r="Q237" s="651"/>
      <c r="R237" s="651"/>
      <c r="S237" s="651"/>
      <c r="T237" s="652"/>
      <c r="U237" s="653"/>
      <c r="V237" s="653"/>
      <c r="W237" s="653"/>
      <c r="X237" s="653"/>
      <c r="Y237" s="653"/>
      <c r="Z237" s="653"/>
      <c r="AA237" s="653"/>
      <c r="AB237" s="653"/>
      <c r="AC237" s="653"/>
      <c r="AD237" s="653"/>
      <c r="AE237" s="653"/>
      <c r="AF237" s="653"/>
      <c r="AG237" s="653"/>
      <c r="AH237" s="653"/>
      <c r="AI237" s="653"/>
      <c r="AJ237" s="653"/>
      <c r="AK237" s="653"/>
      <c r="AL237" s="653"/>
      <c r="AM237" s="653"/>
      <c r="AN237" s="653"/>
      <c r="AO237" s="653"/>
      <c r="AP237" s="654"/>
      <c r="AQ237" s="651"/>
      <c r="AR237" s="651"/>
      <c r="AS237" s="651"/>
      <c r="AT237" s="651"/>
      <c r="AU237" s="651"/>
      <c r="AV237" s="651"/>
      <c r="AW237" s="651"/>
      <c r="AX237" s="651"/>
      <c r="AY237" s="651"/>
      <c r="AZ237" s="651"/>
      <c r="BA237" s="651"/>
      <c r="BB237" s="651"/>
      <c r="BC237" s="651"/>
      <c r="BD237" s="651"/>
      <c r="BE237" s="663"/>
      <c r="BF237" s="663"/>
      <c r="BG237" s="663"/>
      <c r="BH237" s="663"/>
      <c r="BI237" s="39"/>
    </row>
    <row r="238" spans="1:61" ht="57" customHeight="1" x14ac:dyDescent="0.25">
      <c r="A238" s="40"/>
      <c r="B238" s="660" t="s">
        <v>116</v>
      </c>
      <c r="C238" s="661"/>
      <c r="D238" s="661"/>
      <c r="E238" s="661"/>
      <c r="F238" s="661"/>
      <c r="G238" s="661"/>
      <c r="H238" s="661"/>
      <c r="I238" s="661"/>
      <c r="J238" s="661"/>
      <c r="K238" s="661"/>
      <c r="L238" s="661"/>
      <c r="M238" s="661"/>
      <c r="N238" s="662"/>
      <c r="O238" s="651"/>
      <c r="P238" s="651"/>
      <c r="Q238" s="651"/>
      <c r="R238" s="651"/>
      <c r="S238" s="651"/>
      <c r="T238" s="652"/>
      <c r="U238" s="653"/>
      <c r="V238" s="653"/>
      <c r="W238" s="653"/>
      <c r="X238" s="653"/>
      <c r="Y238" s="653"/>
      <c r="Z238" s="653"/>
      <c r="AA238" s="653"/>
      <c r="AB238" s="653"/>
      <c r="AC238" s="653"/>
      <c r="AD238" s="653"/>
      <c r="AE238" s="653"/>
      <c r="AF238" s="653"/>
      <c r="AG238" s="653"/>
      <c r="AH238" s="653"/>
      <c r="AI238" s="653"/>
      <c r="AJ238" s="653"/>
      <c r="AK238" s="653"/>
      <c r="AL238" s="653"/>
      <c r="AM238" s="653"/>
      <c r="AN238" s="653"/>
      <c r="AO238" s="653"/>
      <c r="AP238" s="654"/>
      <c r="AQ238" s="651"/>
      <c r="AR238" s="651"/>
      <c r="AS238" s="651"/>
      <c r="AT238" s="651"/>
      <c r="AU238" s="651"/>
      <c r="AV238" s="651"/>
      <c r="AW238" s="651"/>
      <c r="AX238" s="651"/>
      <c r="AY238" s="651"/>
      <c r="AZ238" s="651"/>
      <c r="BA238" s="651"/>
      <c r="BB238" s="651"/>
      <c r="BC238" s="651"/>
      <c r="BD238" s="651"/>
      <c r="BE238" s="663"/>
      <c r="BF238" s="663"/>
      <c r="BG238" s="663"/>
      <c r="BH238" s="663"/>
      <c r="BI238" s="39"/>
    </row>
    <row r="239" spans="1:61" ht="57" customHeight="1" x14ac:dyDescent="0.25">
      <c r="A239" s="40"/>
      <c r="B239" s="655" t="s">
        <v>117</v>
      </c>
      <c r="C239" s="656"/>
      <c r="D239" s="656"/>
      <c r="E239" s="656"/>
      <c r="F239" s="656"/>
      <c r="G239" s="656"/>
      <c r="H239" s="656"/>
      <c r="I239" s="656"/>
      <c r="J239" s="656"/>
      <c r="K239" s="656"/>
      <c r="L239" s="656"/>
      <c r="M239" s="656"/>
      <c r="N239" s="657"/>
      <c r="O239" s="651"/>
      <c r="P239" s="651"/>
      <c r="Q239" s="651"/>
      <c r="R239" s="651"/>
      <c r="S239" s="651"/>
      <c r="T239" s="652"/>
      <c r="U239" s="653"/>
      <c r="V239" s="653"/>
      <c r="W239" s="653"/>
      <c r="X239" s="653"/>
      <c r="Y239" s="653"/>
      <c r="Z239" s="653"/>
      <c r="AA239" s="653"/>
      <c r="AB239" s="653"/>
      <c r="AC239" s="653"/>
      <c r="AD239" s="653"/>
      <c r="AE239" s="653"/>
      <c r="AF239" s="653"/>
      <c r="AG239" s="653"/>
      <c r="AH239" s="653"/>
      <c r="AI239" s="653"/>
      <c r="AJ239" s="653"/>
      <c r="AK239" s="653"/>
      <c r="AL239" s="653"/>
      <c r="AM239" s="653"/>
      <c r="AN239" s="653"/>
      <c r="AO239" s="653"/>
      <c r="AP239" s="654"/>
      <c r="AQ239" s="651"/>
      <c r="AR239" s="651"/>
      <c r="AS239" s="651"/>
      <c r="AT239" s="651"/>
      <c r="AU239" s="651"/>
      <c r="AV239" s="651"/>
      <c r="AW239" s="651"/>
      <c r="AX239" s="651"/>
      <c r="AY239" s="651"/>
      <c r="AZ239" s="651"/>
      <c r="BA239" s="651"/>
      <c r="BB239" s="651"/>
      <c r="BC239" s="651"/>
      <c r="BD239" s="651"/>
      <c r="BE239" s="663"/>
      <c r="BF239" s="663"/>
      <c r="BG239" s="663"/>
      <c r="BH239" s="663"/>
      <c r="BI239" s="39"/>
    </row>
    <row r="240" spans="1:61" ht="57" customHeight="1" x14ac:dyDescent="0.25">
      <c r="A240" s="40"/>
      <c r="B240" s="655" t="s">
        <v>117</v>
      </c>
      <c r="C240" s="656"/>
      <c r="D240" s="656"/>
      <c r="E240" s="656"/>
      <c r="F240" s="656"/>
      <c r="G240" s="656"/>
      <c r="H240" s="656"/>
      <c r="I240" s="656"/>
      <c r="J240" s="656"/>
      <c r="K240" s="656"/>
      <c r="L240" s="656"/>
      <c r="M240" s="656"/>
      <c r="N240" s="657"/>
      <c r="O240" s="651"/>
      <c r="P240" s="651"/>
      <c r="Q240" s="651"/>
      <c r="R240" s="651"/>
      <c r="S240" s="651"/>
      <c r="T240" s="652"/>
      <c r="U240" s="653"/>
      <c r="V240" s="653"/>
      <c r="W240" s="653"/>
      <c r="X240" s="653"/>
      <c r="Y240" s="653"/>
      <c r="Z240" s="653"/>
      <c r="AA240" s="653"/>
      <c r="AB240" s="653"/>
      <c r="AC240" s="653"/>
      <c r="AD240" s="653"/>
      <c r="AE240" s="653"/>
      <c r="AF240" s="653"/>
      <c r="AG240" s="653"/>
      <c r="AH240" s="653"/>
      <c r="AI240" s="653"/>
      <c r="AJ240" s="653"/>
      <c r="AK240" s="653"/>
      <c r="AL240" s="653"/>
      <c r="AM240" s="653"/>
      <c r="AN240" s="653"/>
      <c r="AO240" s="653"/>
      <c r="AP240" s="654"/>
      <c r="AQ240" s="651"/>
      <c r="AR240" s="651"/>
      <c r="AS240" s="651"/>
      <c r="AT240" s="651"/>
      <c r="AU240" s="651"/>
      <c r="AV240" s="651"/>
      <c r="AW240" s="651"/>
      <c r="AX240" s="651"/>
      <c r="AY240" s="651"/>
      <c r="AZ240" s="651"/>
      <c r="BA240" s="651"/>
      <c r="BB240" s="651"/>
      <c r="BC240" s="651"/>
      <c r="BD240" s="651"/>
      <c r="BE240" s="663"/>
      <c r="BF240" s="663"/>
      <c r="BG240" s="663"/>
      <c r="BH240" s="663"/>
      <c r="BI240" s="39"/>
    </row>
    <row r="241" spans="1:61" ht="57" customHeight="1" x14ac:dyDescent="0.25">
      <c r="A241" s="40"/>
      <c r="B241" s="655" t="s">
        <v>117</v>
      </c>
      <c r="C241" s="656"/>
      <c r="D241" s="656"/>
      <c r="E241" s="656"/>
      <c r="F241" s="656"/>
      <c r="G241" s="656"/>
      <c r="H241" s="656"/>
      <c r="I241" s="656"/>
      <c r="J241" s="656"/>
      <c r="K241" s="656"/>
      <c r="L241" s="656"/>
      <c r="M241" s="656"/>
      <c r="N241" s="657"/>
      <c r="O241" s="651"/>
      <c r="P241" s="651"/>
      <c r="Q241" s="651"/>
      <c r="R241" s="651"/>
      <c r="S241" s="651"/>
      <c r="T241" s="652"/>
      <c r="U241" s="653"/>
      <c r="V241" s="653"/>
      <c r="W241" s="653"/>
      <c r="X241" s="653"/>
      <c r="Y241" s="653"/>
      <c r="Z241" s="653"/>
      <c r="AA241" s="653"/>
      <c r="AB241" s="653"/>
      <c r="AC241" s="653"/>
      <c r="AD241" s="653"/>
      <c r="AE241" s="653"/>
      <c r="AF241" s="653"/>
      <c r="AG241" s="653"/>
      <c r="AH241" s="653"/>
      <c r="AI241" s="653"/>
      <c r="AJ241" s="653"/>
      <c r="AK241" s="653"/>
      <c r="AL241" s="653"/>
      <c r="AM241" s="653"/>
      <c r="AN241" s="653"/>
      <c r="AO241" s="653"/>
      <c r="AP241" s="654"/>
      <c r="AQ241" s="651"/>
      <c r="AR241" s="651"/>
      <c r="AS241" s="651"/>
      <c r="AT241" s="651"/>
      <c r="AU241" s="651"/>
      <c r="AV241" s="651"/>
      <c r="AW241" s="651"/>
      <c r="AX241" s="651"/>
      <c r="AY241" s="651"/>
      <c r="AZ241" s="651"/>
      <c r="BA241" s="651"/>
      <c r="BB241" s="651"/>
      <c r="BC241" s="651"/>
      <c r="BD241" s="651"/>
      <c r="BE241" s="663"/>
      <c r="BF241" s="663"/>
      <c r="BG241" s="663"/>
      <c r="BH241" s="663"/>
      <c r="BI241" s="39"/>
    </row>
    <row r="242" spans="1:61" ht="57" customHeight="1" x14ac:dyDescent="0.25">
      <c r="A242" s="40"/>
      <c r="B242" s="655" t="s">
        <v>461</v>
      </c>
      <c r="C242" s="656"/>
      <c r="D242" s="656"/>
      <c r="E242" s="656"/>
      <c r="F242" s="656"/>
      <c r="G242" s="656"/>
      <c r="H242" s="656"/>
      <c r="I242" s="656"/>
      <c r="J242" s="656"/>
      <c r="K242" s="656"/>
      <c r="L242" s="656"/>
      <c r="M242" s="656"/>
      <c r="N242" s="657"/>
      <c r="O242" s="651"/>
      <c r="P242" s="651"/>
      <c r="Q242" s="651"/>
      <c r="R242" s="651"/>
      <c r="S242" s="651"/>
      <c r="T242" s="652"/>
      <c r="U242" s="653"/>
      <c r="V242" s="653"/>
      <c r="W242" s="653"/>
      <c r="X242" s="653"/>
      <c r="Y242" s="653"/>
      <c r="Z242" s="653"/>
      <c r="AA242" s="653"/>
      <c r="AB242" s="653"/>
      <c r="AC242" s="653"/>
      <c r="AD242" s="653"/>
      <c r="AE242" s="653"/>
      <c r="AF242" s="653"/>
      <c r="AG242" s="653"/>
      <c r="AH242" s="653"/>
      <c r="AI242" s="653"/>
      <c r="AJ242" s="653"/>
      <c r="AK242" s="653"/>
      <c r="AL242" s="653"/>
      <c r="AM242" s="653"/>
      <c r="AN242" s="653"/>
      <c r="AO242" s="653"/>
      <c r="AP242" s="654"/>
      <c r="AQ242" s="651"/>
      <c r="AR242" s="651"/>
      <c r="AS242" s="651"/>
      <c r="AT242" s="651"/>
      <c r="AU242" s="651"/>
      <c r="AV242" s="651"/>
      <c r="AW242" s="651"/>
      <c r="AX242" s="651"/>
      <c r="AY242" s="651"/>
      <c r="AZ242" s="651"/>
      <c r="BA242" s="651"/>
      <c r="BB242" s="651"/>
      <c r="BC242" s="651"/>
      <c r="BD242" s="651"/>
      <c r="BE242" s="663"/>
      <c r="BF242" s="663"/>
      <c r="BG242" s="663"/>
      <c r="BH242" s="663"/>
      <c r="BI242" s="39"/>
    </row>
    <row r="243" spans="1:61" ht="57" customHeight="1" x14ac:dyDescent="0.25">
      <c r="A243" s="40"/>
      <c r="B243" s="655" t="s">
        <v>461</v>
      </c>
      <c r="C243" s="656"/>
      <c r="D243" s="656"/>
      <c r="E243" s="656"/>
      <c r="F243" s="656"/>
      <c r="G243" s="656"/>
      <c r="H243" s="656"/>
      <c r="I243" s="656"/>
      <c r="J243" s="656"/>
      <c r="K243" s="656"/>
      <c r="L243" s="656"/>
      <c r="M243" s="656"/>
      <c r="N243" s="657"/>
      <c r="O243" s="651"/>
      <c r="P243" s="651"/>
      <c r="Q243" s="651"/>
      <c r="R243" s="651"/>
      <c r="S243" s="651"/>
      <c r="T243" s="652"/>
      <c r="U243" s="653"/>
      <c r="V243" s="653"/>
      <c r="W243" s="653"/>
      <c r="X243" s="653"/>
      <c r="Y243" s="653"/>
      <c r="Z243" s="653"/>
      <c r="AA243" s="653"/>
      <c r="AB243" s="653"/>
      <c r="AC243" s="653"/>
      <c r="AD243" s="653"/>
      <c r="AE243" s="653"/>
      <c r="AF243" s="653"/>
      <c r="AG243" s="653"/>
      <c r="AH243" s="653"/>
      <c r="AI243" s="653"/>
      <c r="AJ243" s="653"/>
      <c r="AK243" s="653"/>
      <c r="AL243" s="653"/>
      <c r="AM243" s="653"/>
      <c r="AN243" s="653"/>
      <c r="AO243" s="653"/>
      <c r="AP243" s="654"/>
      <c r="AQ243" s="651"/>
      <c r="AR243" s="651"/>
      <c r="AS243" s="651"/>
      <c r="AT243" s="651"/>
      <c r="AU243" s="651"/>
      <c r="AV243" s="651"/>
      <c r="AW243" s="651"/>
      <c r="AX243" s="651"/>
      <c r="AY243" s="651"/>
      <c r="AZ243" s="651"/>
      <c r="BA243" s="651"/>
      <c r="BB243" s="651"/>
      <c r="BC243" s="651"/>
      <c r="BD243" s="651"/>
      <c r="BE243" s="663"/>
      <c r="BF243" s="663"/>
      <c r="BG243" s="663"/>
      <c r="BH243" s="663"/>
      <c r="BI243" s="39"/>
    </row>
    <row r="244" spans="1:61" ht="57" customHeight="1" x14ac:dyDescent="0.25">
      <c r="A244" s="40"/>
      <c r="B244" s="655" t="s">
        <v>461</v>
      </c>
      <c r="C244" s="656"/>
      <c r="D244" s="656"/>
      <c r="E244" s="656"/>
      <c r="F244" s="656"/>
      <c r="G244" s="656"/>
      <c r="H244" s="656"/>
      <c r="I244" s="656"/>
      <c r="J244" s="656"/>
      <c r="K244" s="656"/>
      <c r="L244" s="656"/>
      <c r="M244" s="656"/>
      <c r="N244" s="657"/>
      <c r="O244" s="651"/>
      <c r="P244" s="651"/>
      <c r="Q244" s="651"/>
      <c r="R244" s="651"/>
      <c r="S244" s="651"/>
      <c r="T244" s="652"/>
      <c r="U244" s="653"/>
      <c r="V244" s="653"/>
      <c r="W244" s="653"/>
      <c r="X244" s="653"/>
      <c r="Y244" s="653"/>
      <c r="Z244" s="653"/>
      <c r="AA244" s="653"/>
      <c r="AB244" s="653"/>
      <c r="AC244" s="653"/>
      <c r="AD244" s="653"/>
      <c r="AE244" s="653"/>
      <c r="AF244" s="653"/>
      <c r="AG244" s="653"/>
      <c r="AH244" s="653"/>
      <c r="AI244" s="653"/>
      <c r="AJ244" s="653"/>
      <c r="AK244" s="653"/>
      <c r="AL244" s="653"/>
      <c r="AM244" s="653"/>
      <c r="AN244" s="653"/>
      <c r="AO244" s="653"/>
      <c r="AP244" s="654"/>
      <c r="AQ244" s="651"/>
      <c r="AR244" s="651"/>
      <c r="AS244" s="651"/>
      <c r="AT244" s="651"/>
      <c r="AU244" s="651"/>
      <c r="AV244" s="651"/>
      <c r="AW244" s="651"/>
      <c r="AX244" s="651"/>
      <c r="AY244" s="651"/>
      <c r="AZ244" s="651"/>
      <c r="BA244" s="651"/>
      <c r="BB244" s="651"/>
      <c r="BC244" s="651"/>
      <c r="BD244" s="651"/>
      <c r="BE244" s="663"/>
      <c r="BF244" s="663"/>
      <c r="BG244" s="663"/>
      <c r="BH244" s="663"/>
      <c r="BI244" s="39"/>
    </row>
    <row r="245" spans="1:61" ht="22.5" customHeight="1" x14ac:dyDescent="0.25">
      <c r="A245" s="51"/>
      <c r="B245" s="89"/>
      <c r="C245" s="89"/>
      <c r="D245" s="89"/>
      <c r="E245" s="437" t="s">
        <v>118</v>
      </c>
      <c r="F245" s="437"/>
      <c r="G245" s="437"/>
      <c r="H245" s="437"/>
      <c r="I245" s="437"/>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437"/>
      <c r="AJ245" s="437"/>
      <c r="AK245" s="437"/>
      <c r="AL245" s="437"/>
      <c r="AM245" s="437"/>
      <c r="AN245" s="437"/>
      <c r="AO245" s="437"/>
      <c r="AP245" s="89"/>
      <c r="AQ245" s="89"/>
      <c r="AR245" s="89"/>
      <c r="AS245" s="89"/>
      <c r="AT245" s="89"/>
      <c r="AU245" s="89"/>
      <c r="AV245" s="89"/>
      <c r="AW245" s="89"/>
      <c r="AX245" s="89"/>
      <c r="AY245" s="89"/>
      <c r="AZ245" s="89"/>
      <c r="BA245" s="89"/>
      <c r="BB245" s="89"/>
      <c r="BC245" s="89"/>
      <c r="BD245" s="89"/>
      <c r="BE245" s="89"/>
      <c r="BF245" s="89"/>
      <c r="BG245" s="89"/>
      <c r="BH245" s="89"/>
      <c r="BI245" s="53"/>
    </row>
    <row r="246" spans="1:61" ht="26.25" customHeight="1" x14ac:dyDescent="0.25">
      <c r="A246" s="658" t="s">
        <v>597</v>
      </c>
      <c r="B246" s="658"/>
      <c r="C246" s="658"/>
      <c r="D246" s="658"/>
      <c r="E246" s="658"/>
      <c r="F246" s="658"/>
      <c r="G246" s="658"/>
      <c r="H246" s="658"/>
      <c r="I246" s="658"/>
      <c r="J246" s="658"/>
      <c r="K246" s="658"/>
      <c r="L246" s="658"/>
      <c r="M246" s="658"/>
      <c r="N246" s="658"/>
      <c r="O246" s="658"/>
      <c r="P246" s="658"/>
      <c r="Q246" s="658"/>
      <c r="R246" s="658"/>
      <c r="S246" s="658"/>
      <c r="T246" s="658"/>
      <c r="U246" s="658"/>
      <c r="V246" s="658"/>
      <c r="W246" s="658"/>
      <c r="X246" s="658"/>
      <c r="Y246" s="658"/>
      <c r="Z246" s="658"/>
      <c r="AA246" s="658"/>
      <c r="AB246" s="658"/>
      <c r="AC246" s="658"/>
      <c r="AD246" s="658"/>
      <c r="AE246" s="658"/>
      <c r="AF246" s="658"/>
      <c r="AG246" s="658"/>
      <c r="AH246" s="658"/>
      <c r="AI246" s="658"/>
      <c r="AJ246" s="658"/>
      <c r="AK246" s="658"/>
      <c r="AL246" s="658"/>
      <c r="AM246" s="658"/>
      <c r="AN246" s="658"/>
      <c r="AO246" s="658"/>
      <c r="AP246" s="658"/>
      <c r="AQ246" s="658"/>
      <c r="AR246" s="658"/>
      <c r="AS246" s="658"/>
      <c r="AT246" s="658"/>
      <c r="AU246" s="658"/>
      <c r="AV246" s="658"/>
      <c r="AW246" s="658"/>
      <c r="AX246" s="658"/>
      <c r="AY246" s="658"/>
      <c r="AZ246" s="658"/>
      <c r="BA246" s="658"/>
      <c r="BB246" s="658"/>
      <c r="BC246" s="658"/>
      <c r="BD246" s="658"/>
      <c r="BE246" s="658"/>
      <c r="BF246" s="658"/>
      <c r="BG246" s="658"/>
      <c r="BH246" s="658"/>
    </row>
    <row r="247" spans="1:61" ht="15" customHeight="1" x14ac:dyDescent="0.25">
      <c r="A247" s="659"/>
      <c r="B247" s="659"/>
      <c r="C247" s="659"/>
      <c r="D247" s="659"/>
      <c r="E247" s="659"/>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59"/>
      <c r="AY247" s="659"/>
      <c r="AZ247" s="659"/>
      <c r="BA247" s="659"/>
      <c r="BB247" s="659"/>
      <c r="BC247" s="659"/>
      <c r="BD247" s="659"/>
      <c r="BE247" s="659"/>
      <c r="BF247" s="659"/>
      <c r="BG247" s="659"/>
      <c r="BH247" s="659"/>
    </row>
    <row r="248" spans="1:61" ht="15" customHeight="1" x14ac:dyDescent="0.25">
      <c r="A248" s="659"/>
      <c r="B248" s="659"/>
      <c r="C248" s="659"/>
      <c r="D248" s="659"/>
      <c r="E248" s="659"/>
      <c r="F248" s="659"/>
      <c r="G248" s="659"/>
      <c r="H248" s="659"/>
      <c r="I248" s="659"/>
      <c r="J248" s="659"/>
      <c r="K248" s="659"/>
      <c r="L248" s="659"/>
      <c r="M248" s="659"/>
      <c r="N248" s="659"/>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659"/>
      <c r="AY248" s="659"/>
      <c r="AZ248" s="659"/>
      <c r="BA248" s="659"/>
      <c r="BB248" s="659"/>
      <c r="BC248" s="659"/>
      <c r="BD248" s="659"/>
      <c r="BE248" s="659"/>
      <c r="BF248" s="659"/>
      <c r="BG248" s="659"/>
      <c r="BH248" s="659"/>
    </row>
    <row r="249" spans="1:61" ht="15" customHeight="1" x14ac:dyDescent="0.25">
      <c r="A249" s="659"/>
      <c r="B249" s="659"/>
      <c r="C249" s="659"/>
      <c r="D249" s="659"/>
      <c r="E249" s="659"/>
      <c r="F249" s="659"/>
      <c r="G249" s="659"/>
      <c r="H249" s="659"/>
      <c r="I249" s="659"/>
      <c r="J249" s="659"/>
      <c r="K249" s="659"/>
      <c r="L249" s="659"/>
      <c r="M249" s="659"/>
      <c r="N249" s="659"/>
      <c r="O249" s="659"/>
      <c r="P249" s="659"/>
      <c r="Q249" s="659"/>
      <c r="R249" s="659"/>
      <c r="S249" s="659"/>
      <c r="T249" s="659"/>
      <c r="U249" s="659"/>
      <c r="V249" s="659"/>
      <c r="W249" s="659"/>
      <c r="X249" s="659"/>
      <c r="Y249" s="659"/>
      <c r="Z249" s="659"/>
      <c r="AA249" s="659"/>
      <c r="AB249" s="659"/>
      <c r="AC249" s="659"/>
      <c r="AD249" s="659"/>
      <c r="AE249" s="659"/>
      <c r="AF249" s="659"/>
      <c r="AG249" s="659"/>
      <c r="AH249" s="659"/>
      <c r="AI249" s="659"/>
      <c r="AJ249" s="659"/>
      <c r="AK249" s="659"/>
      <c r="AL249" s="659"/>
      <c r="AM249" s="659"/>
      <c r="AN249" s="659"/>
      <c r="AO249" s="659"/>
      <c r="AP249" s="659"/>
      <c r="AQ249" s="659"/>
      <c r="AR249" s="659"/>
      <c r="AS249" s="659"/>
      <c r="AT249" s="659"/>
      <c r="AU249" s="659"/>
      <c r="AV249" s="659"/>
      <c r="AW249" s="659"/>
      <c r="AX249" s="659"/>
      <c r="AY249" s="659"/>
      <c r="AZ249" s="659"/>
      <c r="BA249" s="659"/>
      <c r="BB249" s="659"/>
      <c r="BC249" s="659"/>
      <c r="BD249" s="659"/>
      <c r="BE249" s="659"/>
      <c r="BF249" s="659"/>
      <c r="BG249" s="659"/>
      <c r="BH249" s="659"/>
    </row>
    <row r="250" spans="1:61" ht="15" customHeight="1" x14ac:dyDescent="0.25">
      <c r="A250" s="659"/>
      <c r="B250" s="659"/>
      <c r="C250" s="659"/>
      <c r="D250" s="659"/>
      <c r="E250" s="659"/>
      <c r="F250" s="659"/>
      <c r="G250" s="659"/>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59"/>
      <c r="BC250" s="659"/>
      <c r="BD250" s="659"/>
      <c r="BE250" s="659"/>
      <c r="BF250" s="659"/>
      <c r="BG250" s="659"/>
      <c r="BH250" s="659"/>
    </row>
    <row r="251" spans="1:61" ht="15" customHeight="1" x14ac:dyDescent="0.25">
      <c r="A251" s="659"/>
      <c r="B251" s="659"/>
      <c r="C251" s="659"/>
      <c r="D251" s="659"/>
      <c r="E251" s="659"/>
      <c r="F251" s="659"/>
      <c r="G251" s="659"/>
      <c r="H251" s="659"/>
      <c r="I251" s="659"/>
      <c r="J251" s="659"/>
      <c r="K251" s="659"/>
      <c r="L251" s="659"/>
      <c r="M251" s="659"/>
      <c r="N251" s="659"/>
      <c r="O251" s="659"/>
      <c r="P251" s="659"/>
      <c r="Q251" s="659"/>
      <c r="R251" s="659"/>
      <c r="S251" s="659"/>
      <c r="T251" s="659"/>
      <c r="U251" s="659"/>
      <c r="V251" s="659"/>
      <c r="W251" s="659"/>
      <c r="X251" s="659"/>
      <c r="Y251" s="659"/>
      <c r="Z251" s="659"/>
      <c r="AA251" s="659"/>
      <c r="AB251" s="659"/>
      <c r="AC251" s="659"/>
      <c r="AD251" s="659"/>
      <c r="AE251" s="659"/>
      <c r="AF251" s="659"/>
      <c r="AG251" s="659"/>
      <c r="AH251" s="659"/>
      <c r="AI251" s="659"/>
      <c r="AJ251" s="659"/>
      <c r="AK251" s="659"/>
      <c r="AL251" s="659"/>
      <c r="AM251" s="659"/>
      <c r="AN251" s="659"/>
      <c r="AO251" s="659"/>
      <c r="AP251" s="659"/>
      <c r="AQ251" s="659"/>
      <c r="AR251" s="659"/>
      <c r="AS251" s="659"/>
      <c r="AT251" s="659"/>
      <c r="AU251" s="659"/>
      <c r="AV251" s="659"/>
      <c r="AW251" s="659"/>
      <c r="AX251" s="659"/>
      <c r="AY251" s="659"/>
      <c r="AZ251" s="659"/>
      <c r="BA251" s="659"/>
      <c r="BB251" s="659"/>
      <c r="BC251" s="659"/>
      <c r="BD251" s="659"/>
      <c r="BE251" s="659"/>
      <c r="BF251" s="659"/>
      <c r="BG251" s="659"/>
      <c r="BH251" s="659"/>
    </row>
    <row r="252" spans="1:61" ht="15" customHeight="1" x14ac:dyDescent="0.25">
      <c r="A252" s="659"/>
      <c r="B252" s="659"/>
      <c r="C252" s="659"/>
      <c r="D252" s="659"/>
      <c r="E252" s="659"/>
      <c r="F252" s="659"/>
      <c r="G252" s="659"/>
      <c r="H252" s="659"/>
      <c r="I252" s="659"/>
      <c r="J252" s="659"/>
      <c r="K252" s="659"/>
      <c r="L252" s="659"/>
      <c r="M252" s="659"/>
      <c r="N252" s="659"/>
      <c r="O252" s="659"/>
      <c r="P252" s="659"/>
      <c r="Q252" s="659"/>
      <c r="R252" s="659"/>
      <c r="S252" s="659"/>
      <c r="T252" s="659"/>
      <c r="U252" s="659"/>
      <c r="V252" s="659"/>
      <c r="W252" s="659"/>
      <c r="X252" s="659"/>
      <c r="Y252" s="659"/>
      <c r="Z252" s="659"/>
      <c r="AA252" s="659"/>
      <c r="AB252" s="659"/>
      <c r="AC252" s="659"/>
      <c r="AD252" s="659"/>
      <c r="AE252" s="659"/>
      <c r="AF252" s="659"/>
      <c r="AG252" s="659"/>
      <c r="AH252" s="659"/>
      <c r="AI252" s="659"/>
      <c r="AJ252" s="659"/>
      <c r="AK252" s="659"/>
      <c r="AL252" s="659"/>
      <c r="AM252" s="659"/>
      <c r="AN252" s="659"/>
      <c r="AO252" s="659"/>
      <c r="AP252" s="659"/>
      <c r="AQ252" s="659"/>
      <c r="AR252" s="659"/>
      <c r="AS252" s="659"/>
      <c r="AT252" s="659"/>
      <c r="AU252" s="659"/>
      <c r="AV252" s="659"/>
      <c r="AW252" s="659"/>
      <c r="AX252" s="659"/>
      <c r="AY252" s="659"/>
      <c r="AZ252" s="659"/>
      <c r="BA252" s="659"/>
      <c r="BB252" s="659"/>
      <c r="BC252" s="659"/>
      <c r="BD252" s="659"/>
      <c r="BE252" s="659"/>
      <c r="BF252" s="659"/>
      <c r="BG252" s="659"/>
      <c r="BH252" s="659"/>
    </row>
    <row r="253" spans="1:61" ht="15" customHeight="1" x14ac:dyDescent="0.25">
      <c r="A253" s="659"/>
      <c r="B253" s="659"/>
      <c r="C253" s="659"/>
      <c r="D253" s="659"/>
      <c r="E253" s="659"/>
      <c r="F253" s="659"/>
      <c r="G253" s="659"/>
      <c r="H253" s="659"/>
      <c r="I253" s="659"/>
      <c r="J253" s="659"/>
      <c r="K253" s="659"/>
      <c r="L253" s="659"/>
      <c r="M253" s="659"/>
      <c r="N253" s="659"/>
      <c r="O253" s="659"/>
      <c r="P253" s="659"/>
      <c r="Q253" s="659"/>
      <c r="R253" s="659"/>
      <c r="S253" s="659"/>
      <c r="T253" s="659"/>
      <c r="U253" s="659"/>
      <c r="V253" s="659"/>
      <c r="W253" s="659"/>
      <c r="X253" s="659"/>
      <c r="Y253" s="659"/>
      <c r="Z253" s="659"/>
      <c r="AA253" s="659"/>
      <c r="AB253" s="659"/>
      <c r="AC253" s="659"/>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59"/>
      <c r="AY253" s="659"/>
      <c r="AZ253" s="659"/>
      <c r="BA253" s="659"/>
      <c r="BB253" s="659"/>
      <c r="BC253" s="659"/>
      <c r="BD253" s="659"/>
      <c r="BE253" s="659"/>
      <c r="BF253" s="659"/>
      <c r="BG253" s="659"/>
      <c r="BH253" s="659"/>
    </row>
    <row r="254" spans="1:61" ht="15" customHeight="1" x14ac:dyDescent="0.25">
      <c r="A254" s="659"/>
      <c r="B254" s="659"/>
      <c r="C254" s="659"/>
      <c r="D254" s="659"/>
      <c r="E254" s="659"/>
      <c r="F254" s="659"/>
      <c r="G254" s="659"/>
      <c r="H254" s="659"/>
      <c r="I254" s="659"/>
      <c r="J254" s="659"/>
      <c r="K254" s="659"/>
      <c r="L254" s="659"/>
      <c r="M254" s="659"/>
      <c r="N254" s="659"/>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59"/>
      <c r="BC254" s="659"/>
      <c r="BD254" s="659"/>
      <c r="BE254" s="659"/>
      <c r="BF254" s="659"/>
      <c r="BG254" s="659"/>
      <c r="BH254" s="659"/>
    </row>
    <row r="255" spans="1:61" ht="15" customHeight="1" x14ac:dyDescent="0.25">
      <c r="A255" s="659"/>
      <c r="B255" s="659"/>
      <c r="C255" s="659"/>
      <c r="D255" s="659"/>
      <c r="E255" s="659"/>
      <c r="F255" s="659"/>
      <c r="G255" s="659"/>
      <c r="H255" s="659"/>
      <c r="I255" s="659"/>
      <c r="J255" s="659"/>
      <c r="K255" s="659"/>
      <c r="L255" s="659"/>
      <c r="M255" s="659"/>
      <c r="N255" s="659"/>
      <c r="O255" s="659"/>
      <c r="P255" s="659"/>
      <c r="Q255" s="659"/>
      <c r="R255" s="659"/>
      <c r="S255" s="659"/>
      <c r="T255" s="659"/>
      <c r="U255" s="659"/>
      <c r="V255" s="659"/>
      <c r="W255" s="659"/>
      <c r="X255" s="659"/>
      <c r="Y255" s="659"/>
      <c r="Z255" s="659"/>
      <c r="AA255" s="659"/>
      <c r="AB255" s="659"/>
      <c r="AC255" s="659"/>
      <c r="AD255" s="659"/>
      <c r="AE255" s="659"/>
      <c r="AF255" s="659"/>
      <c r="AG255" s="659"/>
      <c r="AH255" s="659"/>
      <c r="AI255" s="659"/>
      <c r="AJ255" s="659"/>
      <c r="AK255" s="659"/>
      <c r="AL255" s="659"/>
      <c r="AM255" s="659"/>
      <c r="AN255" s="659"/>
      <c r="AO255" s="659"/>
      <c r="AP255" s="659"/>
      <c r="AQ255" s="659"/>
      <c r="AR255" s="659"/>
      <c r="AS255" s="659"/>
      <c r="AT255" s="659"/>
      <c r="AU255" s="659"/>
      <c r="AV255" s="659"/>
      <c r="AW255" s="659"/>
      <c r="AX255" s="659"/>
      <c r="AY255" s="659"/>
      <c r="AZ255" s="659"/>
      <c r="BA255" s="659"/>
      <c r="BB255" s="659"/>
      <c r="BC255" s="659"/>
      <c r="BD255" s="659"/>
      <c r="BE255" s="659"/>
      <c r="BF255" s="659"/>
      <c r="BG255" s="659"/>
      <c r="BH255" s="659"/>
    </row>
    <row r="256" spans="1:61" ht="15" customHeight="1" x14ac:dyDescent="0.25">
      <c r="A256" s="659"/>
      <c r="B256" s="659"/>
      <c r="C256" s="659"/>
      <c r="D256" s="659"/>
      <c r="E256" s="659"/>
      <c r="F256" s="659"/>
      <c r="G256" s="659"/>
      <c r="H256" s="659"/>
      <c r="I256" s="659"/>
      <c r="J256" s="659"/>
      <c r="K256" s="659"/>
      <c r="L256" s="659"/>
      <c r="M256" s="659"/>
      <c r="N256" s="659"/>
      <c r="O256" s="659"/>
      <c r="P256" s="659"/>
      <c r="Q256" s="659"/>
      <c r="R256" s="659"/>
      <c r="S256" s="659"/>
      <c r="T256" s="659"/>
      <c r="U256" s="659"/>
      <c r="V256" s="659"/>
      <c r="W256" s="659"/>
      <c r="X256" s="659"/>
      <c r="Y256" s="659"/>
      <c r="Z256" s="659"/>
      <c r="AA256" s="659"/>
      <c r="AB256" s="659"/>
      <c r="AC256" s="659"/>
      <c r="AD256" s="659"/>
      <c r="AE256" s="659"/>
      <c r="AF256" s="659"/>
      <c r="AG256" s="659"/>
      <c r="AH256" s="659"/>
      <c r="AI256" s="659"/>
      <c r="AJ256" s="659"/>
      <c r="AK256" s="659"/>
      <c r="AL256" s="659"/>
      <c r="AM256" s="659"/>
      <c r="AN256" s="659"/>
      <c r="AO256" s="659"/>
      <c r="AP256" s="659"/>
      <c r="AQ256" s="659"/>
      <c r="AR256" s="659"/>
      <c r="AS256" s="659"/>
      <c r="AT256" s="659"/>
      <c r="AU256" s="659"/>
      <c r="AV256" s="659"/>
      <c r="AW256" s="659"/>
      <c r="AX256" s="659"/>
      <c r="AY256" s="659"/>
      <c r="AZ256" s="659"/>
      <c r="BA256" s="659"/>
      <c r="BB256" s="659"/>
      <c r="BC256" s="659"/>
      <c r="BD256" s="659"/>
      <c r="BE256" s="659"/>
      <c r="BF256" s="659"/>
      <c r="BG256" s="659"/>
      <c r="BH256" s="659"/>
    </row>
    <row r="257" spans="1:60" ht="15" customHeight="1" x14ac:dyDescent="0.25">
      <c r="A257" s="659"/>
      <c r="B257" s="659"/>
      <c r="C257" s="659"/>
      <c r="D257" s="659"/>
      <c r="E257" s="659"/>
      <c r="F257" s="659"/>
      <c r="G257" s="659"/>
      <c r="H257" s="659"/>
      <c r="I257" s="659"/>
      <c r="J257" s="659"/>
      <c r="K257" s="659"/>
      <c r="L257" s="659"/>
      <c r="M257" s="659"/>
      <c r="N257" s="659"/>
      <c r="O257" s="659"/>
      <c r="P257" s="659"/>
      <c r="Q257" s="659"/>
      <c r="R257" s="659"/>
      <c r="S257" s="659"/>
      <c r="T257" s="659"/>
      <c r="U257" s="659"/>
      <c r="V257" s="659"/>
      <c r="W257" s="659"/>
      <c r="X257" s="659"/>
      <c r="Y257" s="659"/>
      <c r="Z257" s="659"/>
      <c r="AA257" s="659"/>
      <c r="AB257" s="659"/>
      <c r="AC257" s="659"/>
      <c r="AD257" s="659"/>
      <c r="AE257" s="659"/>
      <c r="AF257" s="659"/>
      <c r="AG257" s="659"/>
      <c r="AH257" s="659"/>
      <c r="AI257" s="659"/>
      <c r="AJ257" s="659"/>
      <c r="AK257" s="659"/>
      <c r="AL257" s="659"/>
      <c r="AM257" s="659"/>
      <c r="AN257" s="659"/>
      <c r="AO257" s="659"/>
      <c r="AP257" s="659"/>
      <c r="AQ257" s="659"/>
      <c r="AR257" s="659"/>
      <c r="AS257" s="659"/>
      <c r="AT257" s="659"/>
      <c r="AU257" s="659"/>
      <c r="AV257" s="659"/>
      <c r="AW257" s="659"/>
      <c r="AX257" s="659"/>
      <c r="AY257" s="659"/>
      <c r="AZ257" s="659"/>
      <c r="BA257" s="659"/>
      <c r="BB257" s="659"/>
      <c r="BC257" s="659"/>
      <c r="BD257" s="659"/>
      <c r="BE257" s="659"/>
      <c r="BF257" s="659"/>
      <c r="BG257" s="659"/>
      <c r="BH257" s="659"/>
    </row>
    <row r="258" spans="1:60" ht="15" customHeight="1" x14ac:dyDescent="0.25">
      <c r="A258" s="659"/>
      <c r="B258" s="659"/>
      <c r="C258" s="659"/>
      <c r="D258" s="659"/>
      <c r="E258" s="659"/>
      <c r="F258" s="659"/>
      <c r="G258" s="659"/>
      <c r="H258" s="659"/>
      <c r="I258" s="659"/>
      <c r="J258" s="659"/>
      <c r="K258" s="659"/>
      <c r="L258" s="659"/>
      <c r="M258" s="659"/>
      <c r="N258" s="659"/>
      <c r="O258" s="659"/>
      <c r="P258" s="659"/>
      <c r="Q258" s="659"/>
      <c r="R258" s="659"/>
      <c r="S258" s="659"/>
      <c r="T258" s="659"/>
      <c r="U258" s="659"/>
      <c r="V258" s="659"/>
      <c r="W258" s="659"/>
      <c r="X258" s="659"/>
      <c r="Y258" s="659"/>
      <c r="Z258" s="659"/>
      <c r="AA258" s="659"/>
      <c r="AB258" s="659"/>
      <c r="AC258" s="659"/>
      <c r="AD258" s="659"/>
      <c r="AE258" s="659"/>
      <c r="AF258" s="659"/>
      <c r="AG258" s="659"/>
      <c r="AH258" s="659"/>
      <c r="AI258" s="659"/>
      <c r="AJ258" s="659"/>
      <c r="AK258" s="659"/>
      <c r="AL258" s="659"/>
      <c r="AM258" s="659"/>
      <c r="AN258" s="659"/>
      <c r="AO258" s="659"/>
      <c r="AP258" s="659"/>
      <c r="AQ258" s="659"/>
      <c r="AR258" s="659"/>
      <c r="AS258" s="659"/>
      <c r="AT258" s="659"/>
      <c r="AU258" s="659"/>
      <c r="AV258" s="659"/>
      <c r="AW258" s="659"/>
      <c r="AX258" s="659"/>
      <c r="AY258" s="659"/>
      <c r="AZ258" s="659"/>
      <c r="BA258" s="659"/>
      <c r="BB258" s="659"/>
      <c r="BC258" s="659"/>
      <c r="BD258" s="659"/>
      <c r="BE258" s="659"/>
      <c r="BF258" s="659"/>
      <c r="BG258" s="659"/>
      <c r="BH258" s="659"/>
    </row>
    <row r="259" spans="1:60" ht="15" customHeight="1" x14ac:dyDescent="0.25">
      <c r="A259" s="659"/>
      <c r="B259" s="659"/>
      <c r="C259" s="659"/>
      <c r="D259" s="659"/>
      <c r="E259" s="659"/>
      <c r="F259" s="659"/>
      <c r="G259" s="659"/>
      <c r="H259" s="659"/>
      <c r="I259" s="659"/>
      <c r="J259" s="659"/>
      <c r="K259" s="659"/>
      <c r="L259" s="659"/>
      <c r="M259" s="659"/>
      <c r="N259" s="659"/>
      <c r="O259" s="659"/>
      <c r="P259" s="659"/>
      <c r="Q259" s="659"/>
      <c r="R259" s="659"/>
      <c r="S259" s="659"/>
      <c r="T259" s="659"/>
      <c r="U259" s="659"/>
      <c r="V259" s="659"/>
      <c r="W259" s="659"/>
      <c r="X259" s="659"/>
      <c r="Y259" s="659"/>
      <c r="Z259" s="659"/>
      <c r="AA259" s="659"/>
      <c r="AB259" s="659"/>
      <c r="AC259" s="659"/>
      <c r="AD259" s="659"/>
      <c r="AE259" s="659"/>
      <c r="AF259" s="659"/>
      <c r="AG259" s="659"/>
      <c r="AH259" s="659"/>
      <c r="AI259" s="659"/>
      <c r="AJ259" s="659"/>
      <c r="AK259" s="659"/>
      <c r="AL259" s="659"/>
      <c r="AM259" s="659"/>
      <c r="AN259" s="659"/>
      <c r="AO259" s="659"/>
      <c r="AP259" s="659"/>
      <c r="AQ259" s="659"/>
      <c r="AR259" s="659"/>
      <c r="AS259" s="659"/>
      <c r="AT259" s="659"/>
      <c r="AU259" s="659"/>
      <c r="AV259" s="659"/>
      <c r="AW259" s="659"/>
      <c r="AX259" s="659"/>
      <c r="AY259" s="659"/>
      <c r="AZ259" s="659"/>
      <c r="BA259" s="659"/>
      <c r="BB259" s="659"/>
      <c r="BC259" s="659"/>
      <c r="BD259" s="659"/>
      <c r="BE259" s="659"/>
      <c r="BF259" s="659"/>
      <c r="BG259" s="659"/>
      <c r="BH259" s="659"/>
    </row>
    <row r="260" spans="1:60" ht="15" customHeight="1" x14ac:dyDescent="0.25">
      <c r="A260" s="659"/>
      <c r="B260" s="659"/>
      <c r="C260" s="659"/>
      <c r="D260" s="659"/>
      <c r="E260" s="659"/>
      <c r="F260" s="659"/>
      <c r="G260" s="659"/>
      <c r="H260" s="659"/>
      <c r="I260" s="659"/>
      <c r="J260" s="659"/>
      <c r="K260" s="659"/>
      <c r="L260" s="659"/>
      <c r="M260" s="659"/>
      <c r="N260" s="659"/>
      <c r="O260" s="659"/>
      <c r="P260" s="659"/>
      <c r="Q260" s="659"/>
      <c r="R260" s="659"/>
      <c r="S260" s="659"/>
      <c r="T260" s="659"/>
      <c r="U260" s="659"/>
      <c r="V260" s="659"/>
      <c r="W260" s="659"/>
      <c r="X260" s="659"/>
      <c r="Y260" s="659"/>
      <c r="Z260" s="659"/>
      <c r="AA260" s="659"/>
      <c r="AB260" s="659"/>
      <c r="AC260" s="659"/>
      <c r="AD260" s="659"/>
      <c r="AE260" s="659"/>
      <c r="AF260" s="659"/>
      <c r="AG260" s="659"/>
      <c r="AH260" s="659"/>
      <c r="AI260" s="659"/>
      <c r="AJ260" s="659"/>
      <c r="AK260" s="659"/>
      <c r="AL260" s="659"/>
      <c r="AM260" s="659"/>
      <c r="AN260" s="659"/>
      <c r="AO260" s="659"/>
      <c r="AP260" s="659"/>
      <c r="AQ260" s="659"/>
      <c r="AR260" s="659"/>
      <c r="AS260" s="659"/>
      <c r="AT260" s="659"/>
      <c r="AU260" s="659"/>
      <c r="AV260" s="659"/>
      <c r="AW260" s="659"/>
      <c r="AX260" s="659"/>
      <c r="AY260" s="659"/>
      <c r="AZ260" s="659"/>
      <c r="BA260" s="659"/>
      <c r="BB260" s="659"/>
      <c r="BC260" s="659"/>
      <c r="BD260" s="659"/>
      <c r="BE260" s="659"/>
      <c r="BF260" s="659"/>
      <c r="BG260" s="659"/>
      <c r="BH260" s="659"/>
    </row>
    <row r="261" spans="1:60" ht="15" customHeight="1" x14ac:dyDescent="0.25">
      <c r="A261" s="659"/>
      <c r="B261" s="659"/>
      <c r="C261" s="659"/>
      <c r="D261" s="659"/>
      <c r="E261" s="659"/>
      <c r="F261" s="659"/>
      <c r="G261" s="659"/>
      <c r="H261" s="659"/>
      <c r="I261" s="659"/>
      <c r="J261" s="659"/>
      <c r="K261" s="659"/>
      <c r="L261" s="659"/>
      <c r="M261" s="659"/>
      <c r="N261" s="659"/>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row>
    <row r="262" spans="1:60" ht="15" customHeight="1" x14ac:dyDescent="0.25">
      <c r="A262" s="659"/>
      <c r="B262" s="659"/>
      <c r="C262" s="659"/>
      <c r="D262" s="659"/>
      <c r="E262" s="659"/>
      <c r="F262" s="659"/>
      <c r="G262" s="659"/>
      <c r="H262" s="659"/>
      <c r="I262" s="659"/>
      <c r="J262" s="659"/>
      <c r="K262" s="659"/>
      <c r="L262" s="659"/>
      <c r="M262" s="659"/>
      <c r="N262" s="659"/>
      <c r="O262" s="659"/>
      <c r="P262" s="659"/>
      <c r="Q262" s="659"/>
      <c r="R262" s="659"/>
      <c r="S262" s="659"/>
      <c r="T262" s="659"/>
      <c r="U262" s="659"/>
      <c r="V262" s="659"/>
      <c r="W262" s="659"/>
      <c r="X262" s="659"/>
      <c r="Y262" s="659"/>
      <c r="Z262" s="659"/>
      <c r="AA262" s="659"/>
      <c r="AB262" s="659"/>
      <c r="AC262" s="659"/>
      <c r="AD262" s="659"/>
      <c r="AE262" s="659"/>
      <c r="AF262" s="659"/>
      <c r="AG262" s="659"/>
      <c r="AH262" s="659"/>
      <c r="AI262" s="659"/>
      <c r="AJ262" s="659"/>
      <c r="AK262" s="659"/>
      <c r="AL262" s="659"/>
      <c r="AM262" s="659"/>
      <c r="AN262" s="659"/>
      <c r="AO262" s="659"/>
      <c r="AP262" s="659"/>
      <c r="AQ262" s="659"/>
      <c r="AR262" s="659"/>
      <c r="AS262" s="659"/>
      <c r="AT262" s="659"/>
      <c r="AU262" s="659"/>
      <c r="AV262" s="659"/>
      <c r="AW262" s="659"/>
      <c r="AX262" s="659"/>
      <c r="AY262" s="659"/>
      <c r="AZ262" s="659"/>
      <c r="BA262" s="659"/>
      <c r="BB262" s="659"/>
      <c r="BC262" s="659"/>
      <c r="BD262" s="659"/>
      <c r="BE262" s="659"/>
      <c r="BF262" s="659"/>
      <c r="BG262" s="659"/>
      <c r="BH262" s="659"/>
    </row>
    <row r="263" spans="1:60" ht="15" customHeight="1" x14ac:dyDescent="0.25">
      <c r="A263" s="659"/>
      <c r="B263" s="659"/>
      <c r="C263" s="659"/>
      <c r="D263" s="659"/>
      <c r="E263" s="659"/>
      <c r="F263" s="659"/>
      <c r="G263" s="659"/>
      <c r="H263" s="659"/>
      <c r="I263" s="659"/>
      <c r="J263" s="659"/>
      <c r="K263" s="659"/>
      <c r="L263" s="659"/>
      <c r="M263" s="659"/>
      <c r="N263" s="659"/>
      <c r="O263" s="659"/>
      <c r="P263" s="659"/>
      <c r="Q263" s="659"/>
      <c r="R263" s="659"/>
      <c r="S263" s="659"/>
      <c r="T263" s="659"/>
      <c r="U263" s="659"/>
      <c r="V263" s="659"/>
      <c r="W263" s="659"/>
      <c r="X263" s="659"/>
      <c r="Y263" s="659"/>
      <c r="Z263" s="659"/>
      <c r="AA263" s="659"/>
      <c r="AB263" s="659"/>
      <c r="AC263" s="659"/>
      <c r="AD263" s="659"/>
      <c r="AE263" s="659"/>
      <c r="AF263" s="659"/>
      <c r="AG263" s="659"/>
      <c r="AH263" s="659"/>
      <c r="AI263" s="659"/>
      <c r="AJ263" s="659"/>
      <c r="AK263" s="659"/>
      <c r="AL263" s="659"/>
      <c r="AM263" s="659"/>
      <c r="AN263" s="659"/>
      <c r="AO263" s="659"/>
      <c r="AP263" s="659"/>
      <c r="AQ263" s="659"/>
      <c r="AR263" s="659"/>
      <c r="AS263" s="659"/>
      <c r="AT263" s="659"/>
      <c r="AU263" s="659"/>
      <c r="AV263" s="659"/>
      <c r="AW263" s="659"/>
      <c r="AX263" s="659"/>
      <c r="AY263" s="659"/>
      <c r="AZ263" s="659"/>
      <c r="BA263" s="659"/>
      <c r="BB263" s="659"/>
      <c r="BC263" s="659"/>
      <c r="BD263" s="659"/>
      <c r="BE263" s="659"/>
      <c r="BF263" s="659"/>
      <c r="BG263" s="659"/>
      <c r="BH263" s="659"/>
    </row>
    <row r="264" spans="1:60" ht="15" customHeight="1" x14ac:dyDescent="0.25">
      <c r="A264" s="659"/>
      <c r="B264" s="659"/>
      <c r="C264" s="659"/>
      <c r="D264" s="659"/>
      <c r="E264" s="659"/>
      <c r="F264" s="659"/>
      <c r="G264" s="659"/>
      <c r="H264" s="659"/>
      <c r="I264" s="659"/>
      <c r="J264" s="659"/>
      <c r="K264" s="659"/>
      <c r="L264" s="659"/>
      <c r="M264" s="659"/>
      <c r="N264" s="659"/>
      <c r="O264" s="659"/>
      <c r="P264" s="659"/>
      <c r="Q264" s="659"/>
      <c r="R264" s="659"/>
      <c r="S264" s="659"/>
      <c r="T264" s="659"/>
      <c r="U264" s="659"/>
      <c r="V264" s="659"/>
      <c r="W264" s="659"/>
      <c r="X264" s="659"/>
      <c r="Y264" s="659"/>
      <c r="Z264" s="659"/>
      <c r="AA264" s="659"/>
      <c r="AB264" s="659"/>
      <c r="AC264" s="659"/>
      <c r="AD264" s="659"/>
      <c r="AE264" s="659"/>
      <c r="AF264" s="659"/>
      <c r="AG264" s="659"/>
      <c r="AH264" s="659"/>
      <c r="AI264" s="659"/>
      <c r="AJ264" s="659"/>
      <c r="AK264" s="659"/>
      <c r="AL264" s="659"/>
      <c r="AM264" s="659"/>
      <c r="AN264" s="659"/>
      <c r="AO264" s="659"/>
      <c r="AP264" s="659"/>
      <c r="AQ264" s="659"/>
      <c r="AR264" s="659"/>
      <c r="AS264" s="659"/>
      <c r="AT264" s="659"/>
      <c r="AU264" s="659"/>
      <c r="AV264" s="659"/>
      <c r="AW264" s="659"/>
      <c r="AX264" s="659"/>
      <c r="AY264" s="659"/>
      <c r="AZ264" s="659"/>
      <c r="BA264" s="659"/>
      <c r="BB264" s="659"/>
      <c r="BC264" s="659"/>
      <c r="BD264" s="659"/>
      <c r="BE264" s="659"/>
      <c r="BF264" s="659"/>
      <c r="BG264" s="659"/>
      <c r="BH264" s="659"/>
    </row>
    <row r="265" spans="1:60" ht="15" customHeight="1" x14ac:dyDescent="0.25">
      <c r="A265" s="659"/>
      <c r="B265" s="659"/>
      <c r="C265" s="659"/>
      <c r="D265" s="659"/>
      <c r="E265" s="659"/>
      <c r="F265" s="659"/>
      <c r="G265" s="659"/>
      <c r="H265" s="659"/>
      <c r="I265" s="659"/>
      <c r="J265" s="659"/>
      <c r="K265" s="659"/>
      <c r="L265" s="659"/>
      <c r="M265" s="659"/>
      <c r="N265" s="659"/>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59"/>
      <c r="BC265" s="659"/>
      <c r="BD265" s="659"/>
      <c r="BE265" s="659"/>
      <c r="BF265" s="659"/>
      <c r="BG265" s="659"/>
      <c r="BH265" s="659"/>
    </row>
    <row r="266" spans="1:60" ht="15" customHeight="1" x14ac:dyDescent="0.25">
      <c r="A266" s="659"/>
      <c r="B266" s="659"/>
      <c r="C266" s="659"/>
      <c r="D266" s="659"/>
      <c r="E266" s="659"/>
      <c r="F266" s="659"/>
      <c r="G266" s="659"/>
      <c r="H266" s="659"/>
      <c r="I266" s="659"/>
      <c r="J266" s="659"/>
      <c r="K266" s="659"/>
      <c r="L266" s="659"/>
      <c r="M266" s="659"/>
      <c r="N266" s="659"/>
      <c r="O266" s="659"/>
      <c r="P266" s="659"/>
      <c r="Q266" s="659"/>
      <c r="R266" s="659"/>
      <c r="S266" s="659"/>
      <c r="T266" s="659"/>
      <c r="U266" s="659"/>
      <c r="V266" s="659"/>
      <c r="W266" s="659"/>
      <c r="X266" s="659"/>
      <c r="Y266" s="659"/>
      <c r="Z266" s="659"/>
      <c r="AA266" s="659"/>
      <c r="AB266" s="659"/>
      <c r="AC266" s="659"/>
      <c r="AD266" s="659"/>
      <c r="AE266" s="659"/>
      <c r="AF266" s="659"/>
      <c r="AG266" s="659"/>
      <c r="AH266" s="659"/>
      <c r="AI266" s="659"/>
      <c r="AJ266" s="659"/>
      <c r="AK266" s="659"/>
      <c r="AL266" s="659"/>
      <c r="AM266" s="659"/>
      <c r="AN266" s="659"/>
      <c r="AO266" s="659"/>
      <c r="AP266" s="659"/>
      <c r="AQ266" s="659"/>
      <c r="AR266" s="659"/>
      <c r="AS266" s="659"/>
      <c r="AT266" s="659"/>
      <c r="AU266" s="659"/>
      <c r="AV266" s="659"/>
      <c r="AW266" s="659"/>
      <c r="AX266" s="659"/>
      <c r="AY266" s="659"/>
      <c r="AZ266" s="659"/>
      <c r="BA266" s="659"/>
      <c r="BB266" s="659"/>
      <c r="BC266" s="659"/>
      <c r="BD266" s="659"/>
      <c r="BE266" s="659"/>
      <c r="BF266" s="659"/>
      <c r="BG266" s="659"/>
      <c r="BH266" s="659"/>
    </row>
    <row r="267" spans="1:60" ht="15" customHeight="1" x14ac:dyDescent="0.25">
      <c r="A267" s="659"/>
      <c r="B267" s="659"/>
      <c r="C267" s="659"/>
      <c r="D267" s="659"/>
      <c r="E267" s="659"/>
      <c r="F267" s="659"/>
      <c r="G267" s="659"/>
      <c r="H267" s="659"/>
      <c r="I267" s="659"/>
      <c r="J267" s="659"/>
      <c r="K267" s="659"/>
      <c r="L267" s="659"/>
      <c r="M267" s="659"/>
      <c r="N267" s="659"/>
      <c r="O267" s="659"/>
      <c r="P267" s="659"/>
      <c r="Q267" s="659"/>
      <c r="R267" s="659"/>
      <c r="S267" s="659"/>
      <c r="T267" s="659"/>
      <c r="U267" s="659"/>
      <c r="V267" s="659"/>
      <c r="W267" s="659"/>
      <c r="X267" s="659"/>
      <c r="Y267" s="659"/>
      <c r="Z267" s="659"/>
      <c r="AA267" s="659"/>
      <c r="AB267" s="659"/>
      <c r="AC267" s="659"/>
      <c r="AD267" s="659"/>
      <c r="AE267" s="659"/>
      <c r="AF267" s="659"/>
      <c r="AG267" s="659"/>
      <c r="AH267" s="659"/>
      <c r="AI267" s="659"/>
      <c r="AJ267" s="659"/>
      <c r="AK267" s="659"/>
      <c r="AL267" s="659"/>
      <c r="AM267" s="659"/>
      <c r="AN267" s="659"/>
      <c r="AO267" s="659"/>
      <c r="AP267" s="659"/>
      <c r="AQ267" s="659"/>
      <c r="AR267" s="659"/>
      <c r="AS267" s="659"/>
      <c r="AT267" s="659"/>
      <c r="AU267" s="659"/>
      <c r="AV267" s="659"/>
      <c r="AW267" s="659"/>
      <c r="AX267" s="659"/>
      <c r="AY267" s="659"/>
      <c r="AZ267" s="659"/>
      <c r="BA267" s="659"/>
      <c r="BB267" s="659"/>
      <c r="BC267" s="659"/>
      <c r="BD267" s="659"/>
      <c r="BE267" s="659"/>
      <c r="BF267" s="659"/>
      <c r="BG267" s="659"/>
      <c r="BH267" s="659"/>
    </row>
    <row r="268" spans="1:60" ht="15" customHeight="1" x14ac:dyDescent="0.25">
      <c r="A268" s="659"/>
      <c r="B268" s="659"/>
      <c r="C268" s="659"/>
      <c r="D268" s="659"/>
      <c r="E268" s="659"/>
      <c r="F268" s="659"/>
      <c r="G268" s="659"/>
      <c r="H268" s="659"/>
      <c r="I268" s="659"/>
      <c r="J268" s="659"/>
      <c r="K268" s="659"/>
      <c r="L268" s="659"/>
      <c r="M268" s="659"/>
      <c r="N268" s="659"/>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59"/>
      <c r="BC268" s="659"/>
      <c r="BD268" s="659"/>
      <c r="BE268" s="659"/>
      <c r="BF268" s="659"/>
      <c r="BG268" s="659"/>
      <c r="BH268" s="659"/>
    </row>
    <row r="269" spans="1:60" ht="15" customHeight="1" x14ac:dyDescent="0.25">
      <c r="A269" s="659"/>
      <c r="B269" s="659"/>
      <c r="C269" s="659"/>
      <c r="D269" s="659"/>
      <c r="E269" s="659"/>
      <c r="F269" s="659"/>
      <c r="G269" s="659"/>
      <c r="H269" s="659"/>
      <c r="I269" s="659"/>
      <c r="J269" s="659"/>
      <c r="K269" s="659"/>
      <c r="L269" s="659"/>
      <c r="M269" s="659"/>
      <c r="N269" s="659"/>
      <c r="O269" s="659"/>
      <c r="P269" s="659"/>
      <c r="Q269" s="659"/>
      <c r="R269" s="659"/>
      <c r="S269" s="659"/>
      <c r="T269" s="659"/>
      <c r="U269" s="659"/>
      <c r="V269" s="659"/>
      <c r="W269" s="659"/>
      <c r="X269" s="659"/>
      <c r="Y269" s="659"/>
      <c r="Z269" s="659"/>
      <c r="AA269" s="659"/>
      <c r="AB269" s="659"/>
      <c r="AC269" s="659"/>
      <c r="AD269" s="659"/>
      <c r="AE269" s="659"/>
      <c r="AF269" s="659"/>
      <c r="AG269" s="659"/>
      <c r="AH269" s="659"/>
      <c r="AI269" s="659"/>
      <c r="AJ269" s="659"/>
      <c r="AK269" s="659"/>
      <c r="AL269" s="659"/>
      <c r="AM269" s="659"/>
      <c r="AN269" s="659"/>
      <c r="AO269" s="659"/>
      <c r="AP269" s="659"/>
      <c r="AQ269" s="659"/>
      <c r="AR269" s="659"/>
      <c r="AS269" s="659"/>
      <c r="AT269" s="659"/>
      <c r="AU269" s="659"/>
      <c r="AV269" s="659"/>
      <c r="AW269" s="659"/>
      <c r="AX269" s="659"/>
      <c r="AY269" s="659"/>
      <c r="AZ269" s="659"/>
      <c r="BA269" s="659"/>
      <c r="BB269" s="659"/>
      <c r="BC269" s="659"/>
      <c r="BD269" s="659"/>
      <c r="BE269" s="659"/>
      <c r="BF269" s="659"/>
      <c r="BG269" s="659"/>
      <c r="BH269" s="659"/>
    </row>
    <row r="270" spans="1:60" ht="15" customHeight="1" x14ac:dyDescent="0.25">
      <c r="A270" s="659"/>
      <c r="B270" s="659"/>
      <c r="C270" s="659"/>
      <c r="D270" s="659"/>
      <c r="E270" s="659"/>
      <c r="F270" s="659"/>
      <c r="G270" s="659"/>
      <c r="H270" s="659"/>
      <c r="I270" s="659"/>
      <c r="J270" s="659"/>
      <c r="K270" s="659"/>
      <c r="L270" s="659"/>
      <c r="M270" s="659"/>
      <c r="N270" s="659"/>
      <c r="O270" s="659"/>
      <c r="P270" s="659"/>
      <c r="Q270" s="659"/>
      <c r="R270" s="659"/>
      <c r="S270" s="659"/>
      <c r="T270" s="659"/>
      <c r="U270" s="659"/>
      <c r="V270" s="659"/>
      <c r="W270" s="659"/>
      <c r="X270" s="659"/>
      <c r="Y270" s="659"/>
      <c r="Z270" s="659"/>
      <c r="AA270" s="659"/>
      <c r="AB270" s="659"/>
      <c r="AC270" s="659"/>
      <c r="AD270" s="659"/>
      <c r="AE270" s="659"/>
      <c r="AF270" s="659"/>
      <c r="AG270" s="659"/>
      <c r="AH270" s="659"/>
      <c r="AI270" s="659"/>
      <c r="AJ270" s="659"/>
      <c r="AK270" s="659"/>
      <c r="AL270" s="659"/>
      <c r="AM270" s="659"/>
      <c r="AN270" s="659"/>
      <c r="AO270" s="659"/>
      <c r="AP270" s="659"/>
      <c r="AQ270" s="659"/>
      <c r="AR270" s="659"/>
      <c r="AS270" s="659"/>
      <c r="AT270" s="659"/>
      <c r="AU270" s="659"/>
      <c r="AV270" s="659"/>
      <c r="AW270" s="659"/>
      <c r="AX270" s="659"/>
      <c r="AY270" s="659"/>
      <c r="AZ270" s="659"/>
      <c r="BA270" s="659"/>
      <c r="BB270" s="659"/>
      <c r="BC270" s="659"/>
      <c r="BD270" s="659"/>
      <c r="BE270" s="659"/>
      <c r="BF270" s="659"/>
      <c r="BG270" s="659"/>
      <c r="BH270" s="659"/>
    </row>
    <row r="271" spans="1:60" ht="15" customHeight="1" x14ac:dyDescent="0.25">
      <c r="A271" s="659"/>
      <c r="B271" s="659"/>
      <c r="C271" s="659"/>
      <c r="D271" s="659"/>
      <c r="E271" s="659"/>
      <c r="F271" s="659"/>
      <c r="G271" s="659"/>
      <c r="H271" s="659"/>
      <c r="I271" s="659"/>
      <c r="J271" s="659"/>
      <c r="K271" s="659"/>
      <c r="L271" s="659"/>
      <c r="M271" s="659"/>
      <c r="N271" s="659"/>
      <c r="O271" s="659"/>
      <c r="P271" s="659"/>
      <c r="Q271" s="659"/>
      <c r="R271" s="659"/>
      <c r="S271" s="659"/>
      <c r="T271" s="659"/>
      <c r="U271" s="659"/>
      <c r="V271" s="659"/>
      <c r="W271" s="659"/>
      <c r="X271" s="659"/>
      <c r="Y271" s="659"/>
      <c r="Z271" s="659"/>
      <c r="AA271" s="659"/>
      <c r="AB271" s="659"/>
      <c r="AC271" s="659"/>
      <c r="AD271" s="659"/>
      <c r="AE271" s="659"/>
      <c r="AF271" s="659"/>
      <c r="AG271" s="659"/>
      <c r="AH271" s="659"/>
      <c r="AI271" s="659"/>
      <c r="AJ271" s="659"/>
      <c r="AK271" s="659"/>
      <c r="AL271" s="659"/>
      <c r="AM271" s="659"/>
      <c r="AN271" s="659"/>
      <c r="AO271" s="659"/>
      <c r="AP271" s="659"/>
      <c r="AQ271" s="659"/>
      <c r="AR271" s="659"/>
      <c r="AS271" s="659"/>
      <c r="AT271" s="659"/>
      <c r="AU271" s="659"/>
      <c r="AV271" s="659"/>
      <c r="AW271" s="659"/>
      <c r="AX271" s="659"/>
      <c r="AY271" s="659"/>
      <c r="AZ271" s="659"/>
      <c r="BA271" s="659"/>
      <c r="BB271" s="659"/>
      <c r="BC271" s="659"/>
      <c r="BD271" s="659"/>
      <c r="BE271" s="659"/>
      <c r="BF271" s="659"/>
      <c r="BG271" s="659"/>
      <c r="BH271" s="659"/>
    </row>
    <row r="272" spans="1:60" ht="15" customHeight="1" x14ac:dyDescent="0.25">
      <c r="A272" s="659"/>
      <c r="B272" s="659"/>
      <c r="C272" s="659"/>
      <c r="D272" s="659"/>
      <c r="E272" s="659"/>
      <c r="F272" s="659"/>
      <c r="G272" s="659"/>
      <c r="H272" s="659"/>
      <c r="I272" s="659"/>
      <c r="J272" s="659"/>
      <c r="K272" s="659"/>
      <c r="L272" s="659"/>
      <c r="M272" s="659"/>
      <c r="N272" s="659"/>
      <c r="O272" s="659"/>
      <c r="P272" s="659"/>
      <c r="Q272" s="659"/>
      <c r="R272" s="659"/>
      <c r="S272" s="659"/>
      <c r="T272" s="659"/>
      <c r="U272" s="659"/>
      <c r="V272" s="659"/>
      <c r="W272" s="659"/>
      <c r="X272" s="659"/>
      <c r="Y272" s="659"/>
      <c r="Z272" s="659"/>
      <c r="AA272" s="659"/>
      <c r="AB272" s="659"/>
      <c r="AC272" s="659"/>
      <c r="AD272" s="659"/>
      <c r="AE272" s="659"/>
      <c r="AF272" s="659"/>
      <c r="AG272" s="659"/>
      <c r="AH272" s="659"/>
      <c r="AI272" s="659"/>
      <c r="AJ272" s="659"/>
      <c r="AK272" s="659"/>
      <c r="AL272" s="659"/>
      <c r="AM272" s="659"/>
      <c r="AN272" s="659"/>
      <c r="AO272" s="659"/>
      <c r="AP272" s="659"/>
      <c r="AQ272" s="659"/>
      <c r="AR272" s="659"/>
      <c r="AS272" s="659"/>
      <c r="AT272" s="659"/>
      <c r="AU272" s="659"/>
      <c r="AV272" s="659"/>
      <c r="AW272" s="659"/>
      <c r="AX272" s="659"/>
      <c r="AY272" s="659"/>
      <c r="AZ272" s="659"/>
      <c r="BA272" s="659"/>
      <c r="BB272" s="659"/>
      <c r="BC272" s="659"/>
      <c r="BD272" s="659"/>
      <c r="BE272" s="659"/>
      <c r="BF272" s="659"/>
      <c r="BG272" s="659"/>
      <c r="BH272" s="659"/>
    </row>
    <row r="273" spans="1:60" ht="15" customHeight="1" x14ac:dyDescent="0.25">
      <c r="A273" s="659"/>
      <c r="B273" s="659"/>
      <c r="C273" s="659"/>
      <c r="D273" s="659"/>
      <c r="E273" s="659"/>
      <c r="F273" s="659"/>
      <c r="G273" s="659"/>
      <c r="H273" s="659"/>
      <c r="I273" s="659"/>
      <c r="J273" s="659"/>
      <c r="K273" s="659"/>
      <c r="L273" s="659"/>
      <c r="M273" s="659"/>
      <c r="N273" s="659"/>
      <c r="O273" s="659"/>
      <c r="P273" s="659"/>
      <c r="Q273" s="659"/>
      <c r="R273" s="659"/>
      <c r="S273" s="659"/>
      <c r="T273" s="659"/>
      <c r="U273" s="659"/>
      <c r="V273" s="659"/>
      <c r="W273" s="659"/>
      <c r="X273" s="659"/>
      <c r="Y273" s="659"/>
      <c r="Z273" s="659"/>
      <c r="AA273" s="659"/>
      <c r="AB273" s="659"/>
      <c r="AC273" s="659"/>
      <c r="AD273" s="659"/>
      <c r="AE273" s="659"/>
      <c r="AF273" s="659"/>
      <c r="AG273" s="659"/>
      <c r="AH273" s="659"/>
      <c r="AI273" s="659"/>
      <c r="AJ273" s="659"/>
      <c r="AK273" s="659"/>
      <c r="AL273" s="659"/>
      <c r="AM273" s="659"/>
      <c r="AN273" s="659"/>
      <c r="AO273" s="659"/>
      <c r="AP273" s="659"/>
      <c r="AQ273" s="659"/>
      <c r="AR273" s="659"/>
      <c r="AS273" s="659"/>
      <c r="AT273" s="659"/>
      <c r="AU273" s="659"/>
      <c r="AV273" s="659"/>
      <c r="AW273" s="659"/>
      <c r="AX273" s="659"/>
      <c r="AY273" s="659"/>
      <c r="AZ273" s="659"/>
      <c r="BA273" s="659"/>
      <c r="BB273" s="659"/>
      <c r="BC273" s="659"/>
      <c r="BD273" s="659"/>
      <c r="BE273" s="659"/>
      <c r="BF273" s="659"/>
      <c r="BG273" s="659"/>
      <c r="BH273" s="659"/>
    </row>
    <row r="274" spans="1:60" ht="15" customHeight="1" x14ac:dyDescent="0.25">
      <c r="A274" s="659"/>
      <c r="B274" s="659"/>
      <c r="C274" s="659"/>
      <c r="D274" s="659"/>
      <c r="E274" s="659"/>
      <c r="F274" s="659"/>
      <c r="G274" s="659"/>
      <c r="H274" s="659"/>
      <c r="I274" s="659"/>
      <c r="J274" s="659"/>
      <c r="K274" s="659"/>
      <c r="L274" s="659"/>
      <c r="M274" s="659"/>
      <c r="N274" s="659"/>
      <c r="O274" s="659"/>
      <c r="P274" s="659"/>
      <c r="Q274" s="659"/>
      <c r="R274" s="659"/>
      <c r="S274" s="659"/>
      <c r="T274" s="659"/>
      <c r="U274" s="659"/>
      <c r="V274" s="659"/>
      <c r="W274" s="659"/>
      <c r="X274" s="659"/>
      <c r="Y274" s="659"/>
      <c r="Z274" s="659"/>
      <c r="AA274" s="659"/>
      <c r="AB274" s="659"/>
      <c r="AC274" s="659"/>
      <c r="AD274" s="659"/>
      <c r="AE274" s="659"/>
      <c r="AF274" s="659"/>
      <c r="AG274" s="659"/>
      <c r="AH274" s="659"/>
      <c r="AI274" s="659"/>
      <c r="AJ274" s="659"/>
      <c r="AK274" s="659"/>
      <c r="AL274" s="659"/>
      <c r="AM274" s="659"/>
      <c r="AN274" s="659"/>
      <c r="AO274" s="659"/>
      <c r="AP274" s="659"/>
      <c r="AQ274" s="659"/>
      <c r="AR274" s="659"/>
      <c r="AS274" s="659"/>
      <c r="AT274" s="659"/>
      <c r="AU274" s="659"/>
      <c r="AV274" s="659"/>
      <c r="AW274" s="659"/>
      <c r="AX274" s="659"/>
      <c r="AY274" s="659"/>
      <c r="AZ274" s="659"/>
      <c r="BA274" s="659"/>
      <c r="BB274" s="659"/>
      <c r="BC274" s="659"/>
      <c r="BD274" s="659"/>
      <c r="BE274" s="659"/>
      <c r="BF274" s="659"/>
      <c r="BG274" s="659"/>
      <c r="BH274" s="659"/>
    </row>
    <row r="275" spans="1:60" ht="15" customHeight="1" x14ac:dyDescent="0.25">
      <c r="A275" s="659"/>
      <c r="B275" s="659"/>
      <c r="C275" s="659"/>
      <c r="D275" s="659"/>
      <c r="E275" s="659"/>
      <c r="F275" s="659"/>
      <c r="G275" s="659"/>
      <c r="H275" s="659"/>
      <c r="I275" s="659"/>
      <c r="J275" s="659"/>
      <c r="K275" s="659"/>
      <c r="L275" s="659"/>
      <c r="M275" s="659"/>
      <c r="N275" s="659"/>
      <c r="O275" s="659"/>
      <c r="P275" s="659"/>
      <c r="Q275" s="659"/>
      <c r="R275" s="659"/>
      <c r="S275" s="659"/>
      <c r="T275" s="659"/>
      <c r="U275" s="659"/>
      <c r="V275" s="659"/>
      <c r="W275" s="659"/>
      <c r="X275" s="659"/>
      <c r="Y275" s="659"/>
      <c r="Z275" s="659"/>
      <c r="AA275" s="659"/>
      <c r="AB275" s="659"/>
      <c r="AC275" s="659"/>
      <c r="AD275" s="659"/>
      <c r="AE275" s="659"/>
      <c r="AF275" s="659"/>
      <c r="AG275" s="659"/>
      <c r="AH275" s="659"/>
      <c r="AI275" s="659"/>
      <c r="AJ275" s="659"/>
      <c r="AK275" s="659"/>
      <c r="AL275" s="659"/>
      <c r="AM275" s="659"/>
      <c r="AN275" s="659"/>
      <c r="AO275" s="659"/>
      <c r="AP275" s="659"/>
      <c r="AQ275" s="659"/>
      <c r="AR275" s="659"/>
      <c r="AS275" s="659"/>
      <c r="AT275" s="659"/>
      <c r="AU275" s="659"/>
      <c r="AV275" s="659"/>
      <c r="AW275" s="659"/>
      <c r="AX275" s="659"/>
      <c r="AY275" s="659"/>
      <c r="AZ275" s="659"/>
      <c r="BA275" s="659"/>
      <c r="BB275" s="659"/>
      <c r="BC275" s="659"/>
      <c r="BD275" s="659"/>
      <c r="BE275" s="659"/>
      <c r="BF275" s="659"/>
      <c r="BG275" s="659"/>
      <c r="BH275" s="659"/>
    </row>
    <row r="276" spans="1:60" ht="15" customHeight="1" x14ac:dyDescent="0.25">
      <c r="A276" s="659"/>
      <c r="B276" s="659"/>
      <c r="C276" s="659"/>
      <c r="D276" s="659"/>
      <c r="E276" s="659"/>
      <c r="F276" s="659"/>
      <c r="G276" s="659"/>
      <c r="H276" s="659"/>
      <c r="I276" s="659"/>
      <c r="J276" s="659"/>
      <c r="K276" s="659"/>
      <c r="L276" s="659"/>
      <c r="M276" s="659"/>
      <c r="N276" s="659"/>
      <c r="O276" s="659"/>
      <c r="P276" s="659"/>
      <c r="Q276" s="659"/>
      <c r="R276" s="659"/>
      <c r="S276" s="659"/>
      <c r="T276" s="659"/>
      <c r="U276" s="659"/>
      <c r="V276" s="659"/>
      <c r="W276" s="659"/>
      <c r="X276" s="659"/>
      <c r="Y276" s="659"/>
      <c r="Z276" s="659"/>
      <c r="AA276" s="659"/>
      <c r="AB276" s="659"/>
      <c r="AC276" s="659"/>
      <c r="AD276" s="659"/>
      <c r="AE276" s="659"/>
      <c r="AF276" s="659"/>
      <c r="AG276" s="659"/>
      <c r="AH276" s="659"/>
      <c r="AI276" s="659"/>
      <c r="AJ276" s="659"/>
      <c r="AK276" s="659"/>
      <c r="AL276" s="659"/>
      <c r="AM276" s="659"/>
      <c r="AN276" s="659"/>
      <c r="AO276" s="659"/>
      <c r="AP276" s="659"/>
      <c r="AQ276" s="659"/>
      <c r="AR276" s="659"/>
      <c r="AS276" s="659"/>
      <c r="AT276" s="659"/>
      <c r="AU276" s="659"/>
      <c r="AV276" s="659"/>
      <c r="AW276" s="659"/>
      <c r="AX276" s="659"/>
      <c r="AY276" s="659"/>
      <c r="AZ276" s="659"/>
      <c r="BA276" s="659"/>
      <c r="BB276" s="659"/>
      <c r="BC276" s="659"/>
      <c r="BD276" s="659"/>
      <c r="BE276" s="659"/>
      <c r="BF276" s="659"/>
      <c r="BG276" s="659"/>
      <c r="BH276" s="659"/>
    </row>
    <row r="277" spans="1:60" ht="15" customHeight="1" x14ac:dyDescent="0.25">
      <c r="A277" s="659"/>
      <c r="B277" s="659"/>
      <c r="C277" s="659"/>
      <c r="D277" s="659"/>
      <c r="E277" s="659"/>
      <c r="F277" s="659"/>
      <c r="G277" s="659"/>
      <c r="H277" s="659"/>
      <c r="I277" s="659"/>
      <c r="J277" s="659"/>
      <c r="K277" s="659"/>
      <c r="L277" s="659"/>
      <c r="M277" s="659"/>
      <c r="N277" s="659"/>
      <c r="O277" s="659"/>
      <c r="P277" s="659"/>
      <c r="Q277" s="659"/>
      <c r="R277" s="659"/>
      <c r="S277" s="659"/>
      <c r="T277" s="659"/>
      <c r="U277" s="659"/>
      <c r="V277" s="659"/>
      <c r="W277" s="659"/>
      <c r="X277" s="659"/>
      <c r="Y277" s="659"/>
      <c r="Z277" s="659"/>
      <c r="AA277" s="659"/>
      <c r="AB277" s="659"/>
      <c r="AC277" s="659"/>
      <c r="AD277" s="659"/>
      <c r="AE277" s="659"/>
      <c r="AF277" s="659"/>
      <c r="AG277" s="659"/>
      <c r="AH277" s="659"/>
      <c r="AI277" s="659"/>
      <c r="AJ277" s="659"/>
      <c r="AK277" s="659"/>
      <c r="AL277" s="659"/>
      <c r="AM277" s="659"/>
      <c r="AN277" s="659"/>
      <c r="AO277" s="659"/>
      <c r="AP277" s="659"/>
      <c r="AQ277" s="659"/>
      <c r="AR277" s="659"/>
      <c r="AS277" s="659"/>
      <c r="AT277" s="659"/>
      <c r="AU277" s="659"/>
      <c r="AV277" s="659"/>
      <c r="AW277" s="659"/>
      <c r="AX277" s="659"/>
      <c r="AY277" s="659"/>
      <c r="AZ277" s="659"/>
      <c r="BA277" s="659"/>
      <c r="BB277" s="659"/>
      <c r="BC277" s="659"/>
      <c r="BD277" s="659"/>
      <c r="BE277" s="659"/>
      <c r="BF277" s="659"/>
      <c r="BG277" s="659"/>
      <c r="BH277" s="659"/>
    </row>
    <row r="278" spans="1:60" ht="15" customHeight="1" x14ac:dyDescent="0.25">
      <c r="A278" s="659"/>
      <c r="B278" s="659"/>
      <c r="C278" s="659"/>
      <c r="D278" s="659"/>
      <c r="E278" s="659"/>
      <c r="F278" s="659"/>
      <c r="G278" s="659"/>
      <c r="H278" s="659"/>
      <c r="I278" s="659"/>
      <c r="J278" s="659"/>
      <c r="K278" s="659"/>
      <c r="L278" s="659"/>
      <c r="M278" s="659"/>
      <c r="N278" s="659"/>
      <c r="O278" s="659"/>
      <c r="P278" s="659"/>
      <c r="Q278" s="659"/>
      <c r="R278" s="659"/>
      <c r="S278" s="659"/>
      <c r="T278" s="659"/>
      <c r="U278" s="659"/>
      <c r="V278" s="659"/>
      <c r="W278" s="659"/>
      <c r="X278" s="659"/>
      <c r="Y278" s="659"/>
      <c r="Z278" s="659"/>
      <c r="AA278" s="659"/>
      <c r="AB278" s="659"/>
      <c r="AC278" s="659"/>
      <c r="AD278" s="659"/>
      <c r="AE278" s="659"/>
      <c r="AF278" s="659"/>
      <c r="AG278" s="659"/>
      <c r="AH278" s="659"/>
      <c r="AI278" s="659"/>
      <c r="AJ278" s="659"/>
      <c r="AK278" s="659"/>
      <c r="AL278" s="659"/>
      <c r="AM278" s="659"/>
      <c r="AN278" s="659"/>
      <c r="AO278" s="659"/>
      <c r="AP278" s="659"/>
      <c r="AQ278" s="659"/>
      <c r="AR278" s="659"/>
      <c r="AS278" s="659"/>
      <c r="AT278" s="659"/>
      <c r="AU278" s="659"/>
      <c r="AV278" s="659"/>
      <c r="AW278" s="659"/>
      <c r="AX278" s="659"/>
      <c r="AY278" s="659"/>
      <c r="AZ278" s="659"/>
      <c r="BA278" s="659"/>
      <c r="BB278" s="659"/>
      <c r="BC278" s="659"/>
      <c r="BD278" s="659"/>
      <c r="BE278" s="659"/>
      <c r="BF278" s="659"/>
      <c r="BG278" s="659"/>
      <c r="BH278" s="659"/>
    </row>
    <row r="279" spans="1:60" ht="15" customHeight="1" x14ac:dyDescent="0.25">
      <c r="A279" s="659"/>
      <c r="B279" s="659"/>
      <c r="C279" s="659"/>
      <c r="D279" s="659"/>
      <c r="E279" s="659"/>
      <c r="F279" s="659"/>
      <c r="G279" s="659"/>
      <c r="H279" s="659"/>
      <c r="I279" s="659"/>
      <c r="J279" s="659"/>
      <c r="K279" s="659"/>
      <c r="L279" s="659"/>
      <c r="M279" s="659"/>
      <c r="N279" s="659"/>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59"/>
      <c r="BC279" s="659"/>
      <c r="BD279" s="659"/>
      <c r="BE279" s="659"/>
      <c r="BF279" s="659"/>
      <c r="BG279" s="659"/>
      <c r="BH279" s="659"/>
    </row>
    <row r="280" spans="1:60" ht="15" customHeight="1" x14ac:dyDescent="0.25">
      <c r="A280" s="659"/>
      <c r="B280" s="659"/>
      <c r="C280" s="659"/>
      <c r="D280" s="659"/>
      <c r="E280" s="659"/>
      <c r="F280" s="659"/>
      <c r="G280" s="659"/>
      <c r="H280" s="659"/>
      <c r="I280" s="659"/>
      <c r="J280" s="659"/>
      <c r="K280" s="659"/>
      <c r="L280" s="659"/>
      <c r="M280" s="659"/>
      <c r="N280" s="659"/>
      <c r="O280" s="659"/>
      <c r="P280" s="659"/>
      <c r="Q280" s="659"/>
      <c r="R280" s="659"/>
      <c r="S280" s="659"/>
      <c r="T280" s="659"/>
      <c r="U280" s="659"/>
      <c r="V280" s="659"/>
      <c r="W280" s="659"/>
      <c r="X280" s="659"/>
      <c r="Y280" s="659"/>
      <c r="Z280" s="659"/>
      <c r="AA280" s="659"/>
      <c r="AB280" s="659"/>
      <c r="AC280" s="659"/>
      <c r="AD280" s="659"/>
      <c r="AE280" s="659"/>
      <c r="AF280" s="659"/>
      <c r="AG280" s="659"/>
      <c r="AH280" s="659"/>
      <c r="AI280" s="659"/>
      <c r="AJ280" s="659"/>
      <c r="AK280" s="659"/>
      <c r="AL280" s="659"/>
      <c r="AM280" s="659"/>
      <c r="AN280" s="659"/>
      <c r="AO280" s="659"/>
      <c r="AP280" s="659"/>
      <c r="AQ280" s="659"/>
      <c r="AR280" s="659"/>
      <c r="AS280" s="659"/>
      <c r="AT280" s="659"/>
      <c r="AU280" s="659"/>
      <c r="AV280" s="659"/>
      <c r="AW280" s="659"/>
      <c r="AX280" s="659"/>
      <c r="AY280" s="659"/>
      <c r="AZ280" s="659"/>
      <c r="BA280" s="659"/>
      <c r="BB280" s="659"/>
      <c r="BC280" s="659"/>
      <c r="BD280" s="659"/>
      <c r="BE280" s="659"/>
      <c r="BF280" s="659"/>
      <c r="BG280" s="659"/>
      <c r="BH280" s="659"/>
    </row>
    <row r="281" spans="1:60" ht="15" customHeight="1" x14ac:dyDescent="0.25">
      <c r="A281" s="659"/>
      <c r="B281" s="659"/>
      <c r="C281" s="659"/>
      <c r="D281" s="659"/>
      <c r="E281" s="659"/>
      <c r="F281" s="659"/>
      <c r="G281" s="659"/>
      <c r="H281" s="659"/>
      <c r="I281" s="659"/>
      <c r="J281" s="659"/>
      <c r="K281" s="659"/>
      <c r="L281" s="659"/>
      <c r="M281" s="659"/>
      <c r="N281" s="659"/>
      <c r="O281" s="659"/>
      <c r="P281" s="659"/>
      <c r="Q281" s="659"/>
      <c r="R281" s="659"/>
      <c r="S281" s="659"/>
      <c r="T281" s="659"/>
      <c r="U281" s="659"/>
      <c r="V281" s="659"/>
      <c r="W281" s="659"/>
      <c r="X281" s="659"/>
      <c r="Y281" s="659"/>
      <c r="Z281" s="659"/>
      <c r="AA281" s="659"/>
      <c r="AB281" s="659"/>
      <c r="AC281" s="659"/>
      <c r="AD281" s="659"/>
      <c r="AE281" s="659"/>
      <c r="AF281" s="659"/>
      <c r="AG281" s="659"/>
      <c r="AH281" s="659"/>
      <c r="AI281" s="659"/>
      <c r="AJ281" s="659"/>
      <c r="AK281" s="659"/>
      <c r="AL281" s="659"/>
      <c r="AM281" s="659"/>
      <c r="AN281" s="659"/>
      <c r="AO281" s="659"/>
      <c r="AP281" s="659"/>
      <c r="AQ281" s="659"/>
      <c r="AR281" s="659"/>
      <c r="AS281" s="659"/>
      <c r="AT281" s="659"/>
      <c r="AU281" s="659"/>
      <c r="AV281" s="659"/>
      <c r="AW281" s="659"/>
      <c r="AX281" s="659"/>
      <c r="AY281" s="659"/>
      <c r="AZ281" s="659"/>
      <c r="BA281" s="659"/>
      <c r="BB281" s="659"/>
      <c r="BC281" s="659"/>
      <c r="BD281" s="659"/>
      <c r="BE281" s="659"/>
      <c r="BF281" s="659"/>
      <c r="BG281" s="659"/>
      <c r="BH281" s="659"/>
    </row>
    <row r="282" spans="1:60" ht="15" customHeight="1" x14ac:dyDescent="0.25">
      <c r="A282" s="659"/>
      <c r="B282" s="659"/>
      <c r="C282" s="659"/>
      <c r="D282" s="659"/>
      <c r="E282" s="659"/>
      <c r="F282" s="659"/>
      <c r="G282" s="659"/>
      <c r="H282" s="659"/>
      <c r="I282" s="659"/>
      <c r="J282" s="659"/>
      <c r="K282" s="659"/>
      <c r="L282" s="659"/>
      <c r="M282" s="659"/>
      <c r="N282" s="659"/>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59"/>
      <c r="AO282" s="659"/>
      <c r="AP282" s="659"/>
      <c r="AQ282" s="659"/>
      <c r="AR282" s="659"/>
      <c r="AS282" s="659"/>
      <c r="AT282" s="659"/>
      <c r="AU282" s="659"/>
      <c r="AV282" s="659"/>
      <c r="AW282" s="659"/>
      <c r="AX282" s="659"/>
      <c r="AY282" s="659"/>
      <c r="AZ282" s="659"/>
      <c r="BA282" s="659"/>
      <c r="BB282" s="659"/>
      <c r="BC282" s="659"/>
      <c r="BD282" s="659"/>
      <c r="BE282" s="659"/>
      <c r="BF282" s="659"/>
      <c r="BG282" s="659"/>
      <c r="BH282" s="659"/>
    </row>
    <row r="283" spans="1:60" ht="15" customHeight="1" x14ac:dyDescent="0.25">
      <c r="A283" s="659"/>
      <c r="B283" s="659"/>
      <c r="C283" s="659"/>
      <c r="D283" s="659"/>
      <c r="E283" s="659"/>
      <c r="F283" s="659"/>
      <c r="G283" s="659"/>
      <c r="H283" s="659"/>
      <c r="I283" s="659"/>
      <c r="J283" s="659"/>
      <c r="K283" s="659"/>
      <c r="L283" s="659"/>
      <c r="M283" s="659"/>
      <c r="N283" s="659"/>
      <c r="O283" s="659"/>
      <c r="P283" s="659"/>
      <c r="Q283" s="659"/>
      <c r="R283" s="659"/>
      <c r="S283" s="659"/>
      <c r="T283" s="659"/>
      <c r="U283" s="659"/>
      <c r="V283" s="659"/>
      <c r="W283" s="659"/>
      <c r="X283" s="659"/>
      <c r="Y283" s="659"/>
      <c r="Z283" s="659"/>
      <c r="AA283" s="659"/>
      <c r="AB283" s="659"/>
      <c r="AC283" s="659"/>
      <c r="AD283" s="659"/>
      <c r="AE283" s="659"/>
      <c r="AF283" s="659"/>
      <c r="AG283" s="659"/>
      <c r="AH283" s="659"/>
      <c r="AI283" s="659"/>
      <c r="AJ283" s="659"/>
      <c r="AK283" s="659"/>
      <c r="AL283" s="659"/>
      <c r="AM283" s="659"/>
      <c r="AN283" s="659"/>
      <c r="AO283" s="659"/>
      <c r="AP283" s="659"/>
      <c r="AQ283" s="659"/>
      <c r="AR283" s="659"/>
      <c r="AS283" s="659"/>
      <c r="AT283" s="659"/>
      <c r="AU283" s="659"/>
      <c r="AV283" s="659"/>
      <c r="AW283" s="659"/>
      <c r="AX283" s="659"/>
      <c r="AY283" s="659"/>
      <c r="AZ283" s="659"/>
      <c r="BA283" s="659"/>
      <c r="BB283" s="659"/>
      <c r="BC283" s="659"/>
      <c r="BD283" s="659"/>
      <c r="BE283" s="659"/>
      <c r="BF283" s="659"/>
      <c r="BG283" s="659"/>
      <c r="BH283" s="659"/>
    </row>
    <row r="284" spans="1:60" ht="15" customHeight="1" x14ac:dyDescent="0.25">
      <c r="A284" s="659"/>
      <c r="B284" s="659"/>
      <c r="C284" s="659"/>
      <c r="D284" s="659"/>
      <c r="E284" s="659"/>
      <c r="F284" s="659"/>
      <c r="G284" s="659"/>
      <c r="H284" s="659"/>
      <c r="I284" s="659"/>
      <c r="J284" s="659"/>
      <c r="K284" s="659"/>
      <c r="L284" s="659"/>
      <c r="M284" s="659"/>
      <c r="N284" s="659"/>
      <c r="O284" s="659"/>
      <c r="P284" s="659"/>
      <c r="Q284" s="659"/>
      <c r="R284" s="659"/>
      <c r="S284" s="659"/>
      <c r="T284" s="659"/>
      <c r="U284" s="659"/>
      <c r="V284" s="659"/>
      <c r="W284" s="659"/>
      <c r="X284" s="659"/>
      <c r="Y284" s="659"/>
      <c r="Z284" s="659"/>
      <c r="AA284" s="659"/>
      <c r="AB284" s="659"/>
      <c r="AC284" s="659"/>
      <c r="AD284" s="659"/>
      <c r="AE284" s="659"/>
      <c r="AF284" s="659"/>
      <c r="AG284" s="659"/>
      <c r="AH284" s="659"/>
      <c r="AI284" s="659"/>
      <c r="AJ284" s="659"/>
      <c r="AK284" s="659"/>
      <c r="AL284" s="659"/>
      <c r="AM284" s="659"/>
      <c r="AN284" s="659"/>
      <c r="AO284" s="659"/>
      <c r="AP284" s="659"/>
      <c r="AQ284" s="659"/>
      <c r="AR284" s="659"/>
      <c r="AS284" s="659"/>
      <c r="AT284" s="659"/>
      <c r="AU284" s="659"/>
      <c r="AV284" s="659"/>
      <c r="AW284" s="659"/>
      <c r="AX284" s="659"/>
      <c r="AY284" s="659"/>
      <c r="AZ284" s="659"/>
      <c r="BA284" s="659"/>
      <c r="BB284" s="659"/>
      <c r="BC284" s="659"/>
      <c r="BD284" s="659"/>
      <c r="BE284" s="659"/>
      <c r="BF284" s="659"/>
      <c r="BG284" s="659"/>
      <c r="BH284" s="659"/>
    </row>
    <row r="285" spans="1:60" ht="15" customHeight="1" x14ac:dyDescent="0.25">
      <c r="A285" s="659"/>
      <c r="B285" s="659"/>
      <c r="C285" s="659"/>
      <c r="D285" s="659"/>
      <c r="E285" s="659"/>
      <c r="F285" s="659"/>
      <c r="G285" s="659"/>
      <c r="H285" s="659"/>
      <c r="I285" s="659"/>
      <c r="J285" s="659"/>
      <c r="K285" s="659"/>
      <c r="L285" s="659"/>
      <c r="M285" s="659"/>
      <c r="N285" s="659"/>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row>
    <row r="286" spans="1:60" ht="15" customHeight="1" x14ac:dyDescent="0.25">
      <c r="A286" s="659"/>
      <c r="B286" s="659"/>
      <c r="C286" s="659"/>
      <c r="D286" s="659"/>
      <c r="E286" s="659"/>
      <c r="F286" s="659"/>
      <c r="G286" s="659"/>
      <c r="H286" s="659"/>
      <c r="I286" s="659"/>
      <c r="J286" s="659"/>
      <c r="K286" s="659"/>
      <c r="L286" s="659"/>
      <c r="M286" s="659"/>
      <c r="N286" s="659"/>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row>
    <row r="287" spans="1:60" ht="15" customHeight="1" x14ac:dyDescent="0.25">
      <c r="A287" s="659"/>
      <c r="B287" s="659"/>
      <c r="C287" s="659"/>
      <c r="D287" s="659"/>
      <c r="E287" s="659"/>
      <c r="F287" s="659"/>
      <c r="G287" s="659"/>
      <c r="H287" s="659"/>
      <c r="I287" s="659"/>
      <c r="J287" s="659"/>
      <c r="K287" s="659"/>
      <c r="L287" s="659"/>
      <c r="M287" s="659"/>
      <c r="N287" s="659"/>
      <c r="O287" s="659"/>
      <c r="P287" s="659"/>
      <c r="Q287" s="659"/>
      <c r="R287" s="659"/>
      <c r="S287" s="659"/>
      <c r="T287" s="659"/>
      <c r="U287" s="659"/>
      <c r="V287" s="659"/>
      <c r="W287" s="659"/>
      <c r="X287" s="659"/>
      <c r="Y287" s="659"/>
      <c r="Z287" s="659"/>
      <c r="AA287" s="659"/>
      <c r="AB287" s="659"/>
      <c r="AC287" s="659"/>
      <c r="AD287" s="659"/>
      <c r="AE287" s="659"/>
      <c r="AF287" s="659"/>
      <c r="AG287" s="659"/>
      <c r="AH287" s="659"/>
      <c r="AI287" s="659"/>
      <c r="AJ287" s="659"/>
      <c r="AK287" s="659"/>
      <c r="AL287" s="659"/>
      <c r="AM287" s="659"/>
      <c r="AN287" s="659"/>
      <c r="AO287" s="659"/>
      <c r="AP287" s="659"/>
      <c r="AQ287" s="659"/>
      <c r="AR287" s="659"/>
      <c r="AS287" s="659"/>
      <c r="AT287" s="659"/>
      <c r="AU287" s="659"/>
      <c r="AV287" s="659"/>
      <c r="AW287" s="659"/>
      <c r="AX287" s="659"/>
      <c r="AY287" s="659"/>
      <c r="AZ287" s="659"/>
      <c r="BA287" s="659"/>
      <c r="BB287" s="659"/>
      <c r="BC287" s="659"/>
      <c r="BD287" s="659"/>
      <c r="BE287" s="659"/>
      <c r="BF287" s="659"/>
      <c r="BG287" s="659"/>
      <c r="BH287" s="659"/>
    </row>
    <row r="288" spans="1:60" ht="15" customHeight="1" x14ac:dyDescent="0.25">
      <c r="A288" s="659"/>
      <c r="B288" s="659"/>
      <c r="C288" s="659"/>
      <c r="D288" s="659"/>
      <c r="E288" s="659"/>
      <c r="F288" s="659"/>
      <c r="G288" s="659"/>
      <c r="H288" s="659"/>
      <c r="I288" s="659"/>
      <c r="J288" s="659"/>
      <c r="K288" s="659"/>
      <c r="L288" s="659"/>
      <c r="M288" s="659"/>
      <c r="N288" s="659"/>
      <c r="O288" s="659"/>
      <c r="P288" s="659"/>
      <c r="Q288" s="659"/>
      <c r="R288" s="659"/>
      <c r="S288" s="659"/>
      <c r="T288" s="659"/>
      <c r="U288" s="659"/>
      <c r="V288" s="659"/>
      <c r="W288" s="659"/>
      <c r="X288" s="659"/>
      <c r="Y288" s="659"/>
      <c r="Z288" s="659"/>
      <c r="AA288" s="659"/>
      <c r="AB288" s="659"/>
      <c r="AC288" s="659"/>
      <c r="AD288" s="659"/>
      <c r="AE288" s="659"/>
      <c r="AF288" s="659"/>
      <c r="AG288" s="659"/>
      <c r="AH288" s="659"/>
      <c r="AI288" s="659"/>
      <c r="AJ288" s="659"/>
      <c r="AK288" s="659"/>
      <c r="AL288" s="659"/>
      <c r="AM288" s="659"/>
      <c r="AN288" s="659"/>
      <c r="AO288" s="659"/>
      <c r="AP288" s="659"/>
      <c r="AQ288" s="659"/>
      <c r="AR288" s="659"/>
      <c r="AS288" s="659"/>
      <c r="AT288" s="659"/>
      <c r="AU288" s="659"/>
      <c r="AV288" s="659"/>
      <c r="AW288" s="659"/>
      <c r="AX288" s="659"/>
      <c r="AY288" s="659"/>
      <c r="AZ288" s="659"/>
      <c r="BA288" s="659"/>
      <c r="BB288" s="659"/>
      <c r="BC288" s="659"/>
      <c r="BD288" s="659"/>
      <c r="BE288" s="659"/>
      <c r="BF288" s="659"/>
      <c r="BG288" s="659"/>
      <c r="BH288" s="659"/>
    </row>
    <row r="289" spans="1:61" ht="15" customHeight="1" x14ac:dyDescent="0.25">
      <c r="A289" s="659"/>
      <c r="B289" s="659"/>
      <c r="C289" s="659"/>
      <c r="D289" s="659"/>
      <c r="E289" s="659"/>
      <c r="F289" s="659"/>
      <c r="G289" s="659"/>
      <c r="H289" s="659"/>
      <c r="I289" s="659"/>
      <c r="J289" s="659"/>
      <c r="K289" s="659"/>
      <c r="L289" s="659"/>
      <c r="M289" s="659"/>
      <c r="N289" s="659"/>
      <c r="O289" s="659"/>
      <c r="P289" s="659"/>
      <c r="Q289" s="659"/>
      <c r="R289" s="659"/>
      <c r="S289" s="659"/>
      <c r="T289" s="659"/>
      <c r="U289" s="659"/>
      <c r="V289" s="659"/>
      <c r="W289" s="659"/>
      <c r="X289" s="659"/>
      <c r="Y289" s="659"/>
      <c r="Z289" s="659"/>
      <c r="AA289" s="659"/>
      <c r="AB289" s="659"/>
      <c r="AC289" s="659"/>
      <c r="AD289" s="659"/>
      <c r="AE289" s="659"/>
      <c r="AF289" s="659"/>
      <c r="AG289" s="659"/>
      <c r="AH289" s="659"/>
      <c r="AI289" s="659"/>
      <c r="AJ289" s="659"/>
      <c r="AK289" s="659"/>
      <c r="AL289" s="659"/>
      <c r="AM289" s="659"/>
      <c r="AN289" s="659"/>
      <c r="AO289" s="659"/>
      <c r="AP289" s="659"/>
      <c r="AQ289" s="659"/>
      <c r="AR289" s="659"/>
      <c r="AS289" s="659"/>
      <c r="AT289" s="659"/>
      <c r="AU289" s="659"/>
      <c r="AV289" s="659"/>
      <c r="AW289" s="659"/>
      <c r="AX289" s="659"/>
      <c r="AY289" s="659"/>
      <c r="AZ289" s="659"/>
      <c r="BA289" s="659"/>
      <c r="BB289" s="659"/>
      <c r="BC289" s="659"/>
      <c r="BD289" s="659"/>
      <c r="BE289" s="659"/>
      <c r="BF289" s="659"/>
      <c r="BG289" s="659"/>
      <c r="BH289" s="659"/>
    </row>
    <row r="290" spans="1:61" ht="15" customHeight="1" x14ac:dyDescent="0.25">
      <c r="A290" s="659"/>
      <c r="B290" s="659"/>
      <c r="C290" s="659"/>
      <c r="D290" s="659"/>
      <c r="E290" s="659"/>
      <c r="F290" s="659"/>
      <c r="G290" s="659"/>
      <c r="H290" s="659"/>
      <c r="I290" s="659"/>
      <c r="J290" s="659"/>
      <c r="K290" s="659"/>
      <c r="L290" s="659"/>
      <c r="M290" s="659"/>
      <c r="N290" s="659"/>
      <c r="O290" s="659"/>
      <c r="P290" s="659"/>
      <c r="Q290" s="659"/>
      <c r="R290" s="659"/>
      <c r="S290" s="659"/>
      <c r="T290" s="659"/>
      <c r="U290" s="659"/>
      <c r="V290" s="659"/>
      <c r="W290" s="659"/>
      <c r="X290" s="659"/>
      <c r="Y290" s="659"/>
      <c r="Z290" s="659"/>
      <c r="AA290" s="659"/>
      <c r="AB290" s="659"/>
      <c r="AC290" s="659"/>
      <c r="AD290" s="659"/>
      <c r="AE290" s="659"/>
      <c r="AF290" s="659"/>
      <c r="AG290" s="659"/>
      <c r="AH290" s="659"/>
      <c r="AI290" s="659"/>
      <c r="AJ290" s="659"/>
      <c r="AK290" s="659"/>
      <c r="AL290" s="659"/>
      <c r="AM290" s="659"/>
      <c r="AN290" s="659"/>
      <c r="AO290" s="659"/>
      <c r="AP290" s="659"/>
      <c r="AQ290" s="659"/>
      <c r="AR290" s="659"/>
      <c r="AS290" s="659"/>
      <c r="AT290" s="659"/>
      <c r="AU290" s="659"/>
      <c r="AV290" s="659"/>
      <c r="AW290" s="659"/>
      <c r="AX290" s="659"/>
      <c r="AY290" s="659"/>
      <c r="AZ290" s="659"/>
      <c r="BA290" s="659"/>
      <c r="BB290" s="659"/>
      <c r="BC290" s="659"/>
      <c r="BD290" s="659"/>
      <c r="BE290" s="659"/>
      <c r="BF290" s="659"/>
      <c r="BG290" s="659"/>
      <c r="BH290" s="659"/>
    </row>
    <row r="291" spans="1:61" ht="15" customHeight="1" x14ac:dyDescent="0.25">
      <c r="A291" s="659"/>
      <c r="B291" s="659"/>
      <c r="C291" s="659"/>
      <c r="D291" s="659"/>
      <c r="E291" s="659"/>
      <c r="F291" s="659"/>
      <c r="G291" s="659"/>
      <c r="H291" s="659"/>
      <c r="I291" s="659"/>
      <c r="J291" s="659"/>
      <c r="K291" s="659"/>
      <c r="L291" s="659"/>
      <c r="M291" s="659"/>
      <c r="N291" s="659"/>
      <c r="O291" s="659"/>
      <c r="P291" s="659"/>
      <c r="Q291" s="659"/>
      <c r="R291" s="659"/>
      <c r="S291" s="659"/>
      <c r="T291" s="659"/>
      <c r="U291" s="659"/>
      <c r="V291" s="659"/>
      <c r="W291" s="659"/>
      <c r="X291" s="659"/>
      <c r="Y291" s="659"/>
      <c r="Z291" s="659"/>
      <c r="AA291" s="659"/>
      <c r="AB291" s="659"/>
      <c r="AC291" s="659"/>
      <c r="AD291" s="659"/>
      <c r="AE291" s="659"/>
      <c r="AF291" s="659"/>
      <c r="AG291" s="659"/>
      <c r="AH291" s="659"/>
      <c r="AI291" s="659"/>
      <c r="AJ291" s="659"/>
      <c r="AK291" s="659"/>
      <c r="AL291" s="659"/>
      <c r="AM291" s="659"/>
      <c r="AN291" s="659"/>
      <c r="AO291" s="659"/>
      <c r="AP291" s="659"/>
      <c r="AQ291" s="659"/>
      <c r="AR291" s="659"/>
      <c r="AS291" s="659"/>
      <c r="AT291" s="659"/>
      <c r="AU291" s="659"/>
      <c r="AV291" s="659"/>
      <c r="AW291" s="659"/>
      <c r="AX291" s="659"/>
      <c r="AY291" s="659"/>
      <c r="AZ291" s="659"/>
      <c r="BA291" s="659"/>
      <c r="BB291" s="659"/>
      <c r="BC291" s="659"/>
      <c r="BD291" s="659"/>
      <c r="BE291" s="659"/>
      <c r="BF291" s="659"/>
      <c r="BG291" s="659"/>
      <c r="BH291" s="659"/>
    </row>
    <row r="292" spans="1:61" ht="15" customHeight="1" x14ac:dyDescent="0.25">
      <c r="A292" s="659"/>
      <c r="B292" s="659"/>
      <c r="C292" s="659"/>
      <c r="D292" s="659"/>
      <c r="E292" s="659"/>
      <c r="F292" s="659"/>
      <c r="G292" s="659"/>
      <c r="H292" s="659"/>
      <c r="I292" s="659"/>
      <c r="J292" s="659"/>
      <c r="K292" s="659"/>
      <c r="L292" s="659"/>
      <c r="M292" s="659"/>
      <c r="N292" s="659"/>
      <c r="O292" s="659"/>
      <c r="P292" s="659"/>
      <c r="Q292" s="659"/>
      <c r="R292" s="659"/>
      <c r="S292" s="659"/>
      <c r="T292" s="659"/>
      <c r="U292" s="659"/>
      <c r="V292" s="659"/>
      <c r="W292" s="659"/>
      <c r="X292" s="659"/>
      <c r="Y292" s="659"/>
      <c r="Z292" s="659"/>
      <c r="AA292" s="659"/>
      <c r="AB292" s="659"/>
      <c r="AC292" s="659"/>
      <c r="AD292" s="659"/>
      <c r="AE292" s="659"/>
      <c r="AF292" s="659"/>
      <c r="AG292" s="659"/>
      <c r="AH292" s="659"/>
      <c r="AI292" s="659"/>
      <c r="AJ292" s="659"/>
      <c r="AK292" s="659"/>
      <c r="AL292" s="659"/>
      <c r="AM292" s="659"/>
      <c r="AN292" s="659"/>
      <c r="AO292" s="659"/>
      <c r="AP292" s="659"/>
      <c r="AQ292" s="659"/>
      <c r="AR292" s="659"/>
      <c r="AS292" s="659"/>
      <c r="AT292" s="659"/>
      <c r="AU292" s="659"/>
      <c r="AV292" s="659"/>
      <c r="AW292" s="659"/>
      <c r="AX292" s="659"/>
      <c r="AY292" s="659"/>
      <c r="AZ292" s="659"/>
      <c r="BA292" s="659"/>
      <c r="BB292" s="659"/>
      <c r="BC292" s="659"/>
      <c r="BD292" s="659"/>
      <c r="BE292" s="659"/>
      <c r="BF292" s="659"/>
      <c r="BG292" s="659"/>
      <c r="BH292" s="659"/>
    </row>
    <row r="293" spans="1:61" ht="15" customHeight="1" x14ac:dyDescent="0.25">
      <c r="A293" s="659"/>
      <c r="B293" s="659"/>
      <c r="C293" s="659"/>
      <c r="D293" s="659"/>
      <c r="E293" s="659"/>
      <c r="F293" s="659"/>
      <c r="G293" s="659"/>
      <c r="H293" s="659"/>
      <c r="I293" s="659"/>
      <c r="J293" s="659"/>
      <c r="K293" s="659"/>
      <c r="L293" s="659"/>
      <c r="M293" s="659"/>
      <c r="N293" s="659"/>
      <c r="O293" s="659"/>
      <c r="P293" s="659"/>
      <c r="Q293" s="659"/>
      <c r="R293" s="659"/>
      <c r="S293" s="659"/>
      <c r="T293" s="659"/>
      <c r="U293" s="659"/>
      <c r="V293" s="659"/>
      <c r="W293" s="659"/>
      <c r="X293" s="659"/>
      <c r="Y293" s="659"/>
      <c r="Z293" s="659"/>
      <c r="AA293" s="659"/>
      <c r="AB293" s="659"/>
      <c r="AC293" s="659"/>
      <c r="AD293" s="659"/>
      <c r="AE293" s="659"/>
      <c r="AF293" s="659"/>
      <c r="AG293" s="659"/>
      <c r="AH293" s="659"/>
      <c r="AI293" s="659"/>
      <c r="AJ293" s="659"/>
      <c r="AK293" s="659"/>
      <c r="AL293" s="659"/>
      <c r="AM293" s="659"/>
      <c r="AN293" s="659"/>
      <c r="AO293" s="659"/>
      <c r="AP293" s="659"/>
      <c r="AQ293" s="659"/>
      <c r="AR293" s="659"/>
      <c r="AS293" s="659"/>
      <c r="AT293" s="659"/>
      <c r="AU293" s="659"/>
      <c r="AV293" s="659"/>
      <c r="AW293" s="659"/>
      <c r="AX293" s="659"/>
      <c r="AY293" s="659"/>
      <c r="AZ293" s="659"/>
      <c r="BA293" s="659"/>
      <c r="BB293" s="659"/>
      <c r="BC293" s="659"/>
      <c r="BD293" s="659"/>
      <c r="BE293" s="659"/>
      <c r="BF293" s="659"/>
      <c r="BG293" s="659"/>
      <c r="BH293" s="659"/>
    </row>
    <row r="294" spans="1:61" ht="15" customHeight="1" x14ac:dyDescent="0.25">
      <c r="A294" s="659"/>
      <c r="B294" s="659"/>
      <c r="C294" s="659"/>
      <c r="D294" s="659"/>
      <c r="E294" s="659"/>
      <c r="F294" s="659"/>
      <c r="G294" s="659"/>
      <c r="H294" s="659"/>
      <c r="I294" s="659"/>
      <c r="J294" s="659"/>
      <c r="K294" s="659"/>
      <c r="L294" s="659"/>
      <c r="M294" s="659"/>
      <c r="N294" s="659"/>
      <c r="O294" s="659"/>
      <c r="P294" s="659"/>
      <c r="Q294" s="659"/>
      <c r="R294" s="659"/>
      <c r="S294" s="659"/>
      <c r="T294" s="659"/>
      <c r="U294" s="659"/>
      <c r="V294" s="659"/>
      <c r="W294" s="659"/>
      <c r="X294" s="659"/>
      <c r="Y294" s="659"/>
      <c r="Z294" s="659"/>
      <c r="AA294" s="659"/>
      <c r="AB294" s="659"/>
      <c r="AC294" s="659"/>
      <c r="AD294" s="659"/>
      <c r="AE294" s="659"/>
      <c r="AF294" s="659"/>
      <c r="AG294" s="659"/>
      <c r="AH294" s="659"/>
      <c r="AI294" s="659"/>
      <c r="AJ294" s="659"/>
      <c r="AK294" s="659"/>
      <c r="AL294" s="659"/>
      <c r="AM294" s="659"/>
      <c r="AN294" s="659"/>
      <c r="AO294" s="659"/>
      <c r="AP294" s="659"/>
      <c r="AQ294" s="659"/>
      <c r="AR294" s="659"/>
      <c r="AS294" s="659"/>
      <c r="AT294" s="659"/>
      <c r="AU294" s="659"/>
      <c r="AV294" s="659"/>
      <c r="AW294" s="659"/>
      <c r="AX294" s="659"/>
      <c r="AY294" s="659"/>
      <c r="AZ294" s="659"/>
      <c r="BA294" s="659"/>
      <c r="BB294" s="659"/>
      <c r="BC294" s="659"/>
      <c r="BD294" s="659"/>
      <c r="BE294" s="659"/>
      <c r="BF294" s="659"/>
      <c r="BG294" s="659"/>
      <c r="BH294" s="659"/>
    </row>
    <row r="295" spans="1:61" ht="15" customHeight="1" x14ac:dyDescent="0.25">
      <c r="A295" s="659"/>
      <c r="B295" s="659"/>
      <c r="C295" s="659"/>
      <c r="D295" s="659"/>
      <c r="E295" s="659"/>
      <c r="F295" s="659"/>
      <c r="G295" s="659"/>
      <c r="H295" s="659"/>
      <c r="I295" s="659"/>
      <c r="J295" s="659"/>
      <c r="K295" s="659"/>
      <c r="L295" s="659"/>
      <c r="M295" s="659"/>
      <c r="N295" s="659"/>
      <c r="O295" s="659"/>
      <c r="P295" s="659"/>
      <c r="Q295" s="659"/>
      <c r="R295" s="659"/>
      <c r="S295" s="659"/>
      <c r="T295" s="659"/>
      <c r="U295" s="659"/>
      <c r="V295" s="659"/>
      <c r="W295" s="659"/>
      <c r="X295" s="659"/>
      <c r="Y295" s="659"/>
      <c r="Z295" s="659"/>
      <c r="AA295" s="659"/>
      <c r="AB295" s="659"/>
      <c r="AC295" s="659"/>
      <c r="AD295" s="659"/>
      <c r="AE295" s="659"/>
      <c r="AF295" s="659"/>
      <c r="AG295" s="659"/>
      <c r="AH295" s="659"/>
      <c r="AI295" s="659"/>
      <c r="AJ295" s="659"/>
      <c r="AK295" s="659"/>
      <c r="AL295" s="659"/>
      <c r="AM295" s="659"/>
      <c r="AN295" s="659"/>
      <c r="AO295" s="659"/>
      <c r="AP295" s="659"/>
      <c r="AQ295" s="659"/>
      <c r="AR295" s="659"/>
      <c r="AS295" s="659"/>
      <c r="AT295" s="659"/>
      <c r="AU295" s="659"/>
      <c r="AV295" s="659"/>
      <c r="AW295" s="659"/>
      <c r="AX295" s="659"/>
      <c r="AY295" s="659"/>
      <c r="AZ295" s="659"/>
      <c r="BA295" s="659"/>
      <c r="BB295" s="659"/>
      <c r="BC295" s="659"/>
      <c r="BD295" s="659"/>
      <c r="BE295" s="659"/>
      <c r="BF295" s="659"/>
      <c r="BG295" s="659"/>
      <c r="BH295" s="659"/>
    </row>
    <row r="296" spans="1:61" ht="15" customHeight="1" x14ac:dyDescent="0.25">
      <c r="A296" s="659"/>
      <c r="B296" s="659"/>
      <c r="C296" s="659"/>
      <c r="D296" s="659"/>
      <c r="E296" s="659"/>
      <c r="F296" s="659"/>
      <c r="G296" s="659"/>
      <c r="H296" s="659"/>
      <c r="I296" s="659"/>
      <c r="J296" s="659"/>
      <c r="K296" s="659"/>
      <c r="L296" s="659"/>
      <c r="M296" s="659"/>
      <c r="N296" s="659"/>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659"/>
      <c r="AK296" s="659"/>
      <c r="AL296" s="659"/>
      <c r="AM296" s="659"/>
      <c r="AN296" s="659"/>
      <c r="AO296" s="659"/>
      <c r="AP296" s="659"/>
      <c r="AQ296" s="659"/>
      <c r="AR296" s="659"/>
      <c r="AS296" s="659"/>
      <c r="AT296" s="659"/>
      <c r="AU296" s="659"/>
      <c r="AV296" s="659"/>
      <c r="AW296" s="659"/>
      <c r="AX296" s="659"/>
      <c r="AY296" s="659"/>
      <c r="AZ296" s="659"/>
      <c r="BA296" s="659"/>
      <c r="BB296" s="659"/>
      <c r="BC296" s="659"/>
      <c r="BD296" s="659"/>
      <c r="BE296" s="659"/>
      <c r="BF296" s="659"/>
      <c r="BG296" s="659"/>
      <c r="BH296" s="659"/>
    </row>
    <row r="298" spans="1:61" x14ac:dyDescent="0.25">
      <c r="A298" s="55"/>
      <c r="B298" s="410" t="s">
        <v>422</v>
      </c>
      <c r="C298" s="410"/>
      <c r="D298" s="410"/>
      <c r="E298" s="410"/>
      <c r="F298" s="410"/>
      <c r="G298" s="410"/>
      <c r="H298" s="410"/>
      <c r="I298" s="410"/>
      <c r="J298" s="410"/>
      <c r="K298" s="410"/>
      <c r="L298" s="410"/>
      <c r="M298" s="410"/>
      <c r="N298" s="410"/>
      <c r="O298" s="410"/>
      <c r="P298" s="410"/>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row>
    <row r="299" spans="1:61" x14ac:dyDescent="0.25">
      <c r="A299" s="406" t="s">
        <v>0</v>
      </c>
      <c r="B299" s="407"/>
      <c r="C299" s="407"/>
      <c r="D299" s="407"/>
      <c r="E299" s="407"/>
      <c r="F299" s="407"/>
      <c r="G299" s="407"/>
      <c r="H299" s="407"/>
      <c r="I299" s="407"/>
      <c r="J299" s="407"/>
      <c r="K299" s="407"/>
      <c r="L299" s="407"/>
      <c r="M299" s="407"/>
      <c r="N299" s="407"/>
      <c r="O299" s="407"/>
      <c r="P299" s="407"/>
      <c r="Q299" s="407"/>
      <c r="R299" s="407"/>
      <c r="S299" s="407"/>
      <c r="T299" s="407"/>
      <c r="U299" s="407"/>
      <c r="V299" s="407"/>
      <c r="W299" s="407"/>
      <c r="X299" s="407"/>
      <c r="Y299" s="407"/>
      <c r="Z299" s="407"/>
      <c r="AA299" s="407"/>
      <c r="AB299" s="407"/>
      <c r="AC299" s="407"/>
      <c r="AD299" s="407"/>
      <c r="AE299" s="407"/>
      <c r="AF299" s="407"/>
      <c r="AG299" s="407"/>
      <c r="AH299" s="407"/>
      <c r="AI299" s="408"/>
      <c r="AJ299" s="571"/>
      <c r="AK299" s="571"/>
      <c r="AL299" s="571"/>
      <c r="AM299" s="571"/>
      <c r="AN299" s="571"/>
      <c r="AO299" s="571"/>
      <c r="AP299" s="571"/>
      <c r="AQ299" s="571"/>
      <c r="AR299" s="571"/>
      <c r="AS299" s="571"/>
      <c r="AT299" s="571"/>
      <c r="AU299" s="571"/>
      <c r="AV299" s="571"/>
      <c r="AW299" s="571"/>
      <c r="AX299" s="571"/>
      <c r="AY299" s="571"/>
      <c r="AZ299" s="571"/>
      <c r="BA299" s="571"/>
      <c r="BB299" s="571"/>
      <c r="BC299" s="571"/>
      <c r="BD299" s="571"/>
      <c r="BE299" s="571"/>
      <c r="BF299" s="571"/>
      <c r="BG299" s="571"/>
      <c r="BH299" s="571"/>
      <c r="BI299" s="571"/>
    </row>
    <row r="300" spans="1:61" x14ac:dyDescent="0.25">
      <c r="A300" s="406" t="s">
        <v>1</v>
      </c>
      <c r="B300" s="407"/>
      <c r="C300" s="407"/>
      <c r="D300" s="407"/>
      <c r="E300" s="407"/>
      <c r="F300" s="407"/>
      <c r="G300" s="407"/>
      <c r="H300" s="407"/>
      <c r="I300" s="407"/>
      <c r="J300" s="407"/>
      <c r="K300" s="407"/>
      <c r="L300" s="407"/>
      <c r="M300" s="407"/>
      <c r="N300" s="407"/>
      <c r="O300" s="407"/>
      <c r="P300" s="407"/>
      <c r="Q300" s="407"/>
      <c r="R300" s="407"/>
      <c r="S300" s="407"/>
      <c r="T300" s="407"/>
      <c r="U300" s="407"/>
      <c r="V300" s="407"/>
      <c r="W300" s="407"/>
      <c r="X300" s="407"/>
      <c r="Y300" s="407"/>
      <c r="Z300" s="407"/>
      <c r="AA300" s="407"/>
      <c r="AB300" s="407"/>
      <c r="AC300" s="407"/>
      <c r="AD300" s="407"/>
      <c r="AE300" s="407"/>
      <c r="AF300" s="407"/>
      <c r="AG300" s="407"/>
      <c r="AH300" s="407"/>
      <c r="AI300" s="408"/>
      <c r="AJ300" s="203"/>
      <c r="AK300" s="203"/>
      <c r="AL300" s="203"/>
      <c r="AM300" s="203"/>
      <c r="AN300" s="203"/>
      <c r="AO300" s="203"/>
      <c r="AP300" s="203"/>
      <c r="AQ300" s="203"/>
      <c r="AR300" s="203"/>
      <c r="AS300" s="203"/>
      <c r="AT300" s="203"/>
      <c r="AU300" s="203"/>
      <c r="AV300" s="203"/>
      <c r="AW300" s="203"/>
      <c r="AX300" s="203"/>
      <c r="AY300" s="203"/>
      <c r="AZ300" s="203"/>
      <c r="BA300" s="203"/>
      <c r="BB300" s="203"/>
      <c r="BC300" s="203"/>
      <c r="BD300" s="203"/>
      <c r="BE300" s="203"/>
      <c r="BF300" s="203"/>
      <c r="BG300" s="203"/>
      <c r="BH300" s="203"/>
      <c r="BI300" s="203"/>
    </row>
    <row r="301" spans="1:61" x14ac:dyDescent="0.25">
      <c r="A301" s="419"/>
      <c r="B301" s="420"/>
      <c r="C301" s="420"/>
      <c r="D301" s="420"/>
      <c r="E301" s="420"/>
      <c r="F301" s="420"/>
      <c r="G301" s="420"/>
      <c r="H301" s="420"/>
      <c r="I301" s="420"/>
      <c r="J301" s="420"/>
      <c r="K301" s="420"/>
      <c r="L301" s="420"/>
      <c r="M301" s="420"/>
      <c r="N301" s="420"/>
      <c r="O301" s="420"/>
      <c r="P301" s="420"/>
      <c r="Q301" s="420"/>
      <c r="R301" s="420"/>
      <c r="S301" s="420"/>
      <c r="T301" s="420"/>
      <c r="U301" s="420"/>
      <c r="V301" s="420"/>
      <c r="W301" s="420"/>
      <c r="X301" s="420"/>
      <c r="Y301" s="420"/>
      <c r="Z301" s="420"/>
      <c r="AA301" s="420"/>
      <c r="AB301" s="420"/>
      <c r="AC301" s="420"/>
      <c r="AD301" s="420"/>
      <c r="AE301" s="420"/>
      <c r="AF301" s="420"/>
      <c r="AG301" s="420"/>
      <c r="AH301" s="420"/>
      <c r="AI301" s="420"/>
      <c r="AJ301" s="420"/>
      <c r="AK301" s="420"/>
      <c r="AL301" s="420"/>
      <c r="AM301" s="420"/>
      <c r="AN301" s="420"/>
      <c r="AO301" s="420"/>
      <c r="AP301" s="420"/>
      <c r="AQ301" s="420"/>
      <c r="AR301" s="420"/>
      <c r="AS301" s="420"/>
      <c r="AT301" s="420"/>
      <c r="AU301" s="420"/>
      <c r="AV301" s="420"/>
      <c r="AW301" s="420"/>
      <c r="AX301" s="420"/>
      <c r="AY301" s="420"/>
      <c r="AZ301" s="420"/>
      <c r="BA301" s="420"/>
      <c r="BB301" s="420"/>
      <c r="BC301" s="420"/>
      <c r="BD301" s="420"/>
      <c r="BE301" s="420"/>
      <c r="BF301" s="420"/>
      <c r="BG301" s="420"/>
      <c r="BH301" s="420"/>
      <c r="BI301" s="421"/>
    </row>
    <row r="302" spans="1:61" ht="9" customHeight="1"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row>
    <row r="303" spans="1:61" ht="24" customHeight="1" x14ac:dyDescent="0.25">
      <c r="A303" s="55"/>
      <c r="B303" s="55"/>
      <c r="C303" s="55"/>
      <c r="D303" s="55"/>
      <c r="E303" s="55"/>
      <c r="F303" s="55"/>
      <c r="G303" s="55"/>
      <c r="H303" s="55"/>
      <c r="I303" s="55"/>
      <c r="J303" s="55"/>
      <c r="K303" s="55"/>
      <c r="L303" s="55"/>
      <c r="M303" s="55"/>
      <c r="N303" s="55"/>
      <c r="O303" s="55"/>
      <c r="P303" s="422" t="s">
        <v>119</v>
      </c>
      <c r="Q303" s="422"/>
      <c r="R303" s="422"/>
      <c r="S303" s="422"/>
      <c r="T303" s="422"/>
      <c r="U303" s="422"/>
      <c r="V303" s="422"/>
      <c r="W303" s="423"/>
      <c r="X303" s="423"/>
      <c r="Y303" s="423"/>
      <c r="Z303" s="423"/>
      <c r="AA303" s="423"/>
      <c r="AB303" s="423"/>
      <c r="AC303" s="2"/>
      <c r="AD303" s="2"/>
      <c r="AE303" s="424" t="s">
        <v>120</v>
      </c>
      <c r="AF303" s="424"/>
      <c r="AG303" s="424"/>
      <c r="AH303" s="424"/>
      <c r="AI303" s="424"/>
      <c r="AJ303" s="424"/>
      <c r="AK303" s="424"/>
      <c r="AL303" s="424"/>
      <c r="AM303" s="424"/>
      <c r="AN303" s="424"/>
      <c r="AO303" s="424"/>
      <c r="AP303" s="424"/>
      <c r="AQ303" s="424"/>
      <c r="AR303" s="424"/>
      <c r="AS303" s="424"/>
      <c r="AT303" s="424"/>
      <c r="AU303" s="2"/>
      <c r="AV303" s="425"/>
      <c r="AW303" s="425"/>
      <c r="AX303" s="425"/>
      <c r="AY303" s="425"/>
      <c r="AZ303" s="425"/>
      <c r="BA303" s="425"/>
      <c r="BB303" s="425"/>
      <c r="BC303" s="425"/>
      <c r="BD303" s="425"/>
      <c r="BE303" s="425"/>
      <c r="BF303" s="55"/>
      <c r="BG303" s="55"/>
      <c r="BH303" s="55"/>
      <c r="BI303" s="55"/>
    </row>
    <row r="304" spans="1:61" ht="10.5" customHeight="1"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row>
    <row r="305" spans="1:61" ht="12" customHeight="1" x14ac:dyDescent="0.25">
      <c r="A305" s="426" t="s">
        <v>121</v>
      </c>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c r="AD305" s="427"/>
      <c r="AE305" s="427"/>
      <c r="AF305" s="427"/>
      <c r="AG305" s="427"/>
      <c r="AH305" s="427"/>
      <c r="AI305" s="428"/>
      <c r="AJ305" s="429"/>
      <c r="AK305" s="429"/>
      <c r="AL305" s="429"/>
      <c r="AM305" s="429"/>
      <c r="AN305" s="429"/>
      <c r="AO305" s="429"/>
      <c r="AP305" s="429"/>
      <c r="AQ305" s="429"/>
      <c r="AR305" s="429"/>
      <c r="AS305" s="429"/>
      <c r="AT305" s="429"/>
      <c r="AU305" s="429"/>
      <c r="AV305" s="429"/>
      <c r="AW305" s="429"/>
      <c r="AX305" s="429"/>
      <c r="AY305" s="429"/>
      <c r="AZ305" s="429"/>
      <c r="BA305" s="429"/>
      <c r="BB305" s="429"/>
      <c r="BC305" s="429"/>
      <c r="BD305" s="429"/>
      <c r="BE305" s="429"/>
      <c r="BF305" s="429"/>
      <c r="BG305" s="429"/>
      <c r="BH305" s="429"/>
      <c r="BI305" s="429"/>
    </row>
    <row r="306" spans="1:61" s="86" customFormat="1" ht="29.25" customHeight="1" x14ac:dyDescent="0.25">
      <c r="A306" s="430" t="s">
        <v>122</v>
      </c>
      <c r="B306" s="376"/>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376"/>
      <c r="AI306" s="377"/>
      <c r="AJ306" s="269" t="s">
        <v>123</v>
      </c>
      <c r="AK306" s="269"/>
      <c r="AL306" s="269"/>
      <c r="AM306" s="269"/>
      <c r="AN306" s="269"/>
      <c r="AO306" s="269"/>
      <c r="AP306" s="269"/>
      <c r="AQ306" s="269"/>
      <c r="AR306" s="269"/>
      <c r="AS306" s="269" t="s">
        <v>125</v>
      </c>
      <c r="AT306" s="269"/>
      <c r="AU306" s="269"/>
      <c r="AV306" s="269"/>
      <c r="AW306" s="269"/>
      <c r="AX306" s="269"/>
      <c r="AY306" s="269"/>
      <c r="AZ306" s="269"/>
      <c r="BA306" s="269" t="s">
        <v>124</v>
      </c>
      <c r="BB306" s="269"/>
      <c r="BC306" s="269"/>
      <c r="BD306" s="269"/>
      <c r="BE306" s="269"/>
      <c r="BF306" s="269"/>
      <c r="BG306" s="269"/>
      <c r="BH306" s="269"/>
      <c r="BI306" s="269"/>
    </row>
    <row r="307" spans="1:61" s="86" customFormat="1" ht="10.5" customHeight="1" x14ac:dyDescent="0.25">
      <c r="A307" s="426"/>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8"/>
      <c r="AJ307" s="268" t="s">
        <v>126</v>
      </c>
      <c r="AK307" s="268"/>
      <c r="AL307" s="268"/>
      <c r="AM307" s="268"/>
      <c r="AN307" s="268"/>
      <c r="AO307" s="268"/>
      <c r="AP307" s="268"/>
      <c r="AQ307" s="268"/>
      <c r="AR307" s="268"/>
      <c r="AS307" s="268" t="s">
        <v>126</v>
      </c>
      <c r="AT307" s="268"/>
      <c r="AU307" s="268"/>
      <c r="AV307" s="268"/>
      <c r="AW307" s="268"/>
      <c r="AX307" s="268"/>
      <c r="AY307" s="268"/>
      <c r="AZ307" s="268"/>
      <c r="BA307" s="268" t="s">
        <v>126</v>
      </c>
      <c r="BB307" s="268"/>
      <c r="BC307" s="268"/>
      <c r="BD307" s="268"/>
      <c r="BE307" s="268"/>
      <c r="BF307" s="268"/>
      <c r="BG307" s="268"/>
      <c r="BH307" s="268"/>
      <c r="BI307" s="268"/>
    </row>
    <row r="308" spans="1:61" s="90" customFormat="1" ht="10.5" customHeight="1" x14ac:dyDescent="0.25">
      <c r="A308" s="288">
        <v>1</v>
      </c>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90"/>
      <c r="AJ308" s="268">
        <v>2</v>
      </c>
      <c r="AK308" s="268"/>
      <c r="AL308" s="268"/>
      <c r="AM308" s="268"/>
      <c r="AN308" s="268"/>
      <c r="AO308" s="268"/>
      <c r="AP308" s="268"/>
      <c r="AQ308" s="268"/>
      <c r="AR308" s="268"/>
      <c r="AS308" s="268">
        <v>3</v>
      </c>
      <c r="AT308" s="268"/>
      <c r="AU308" s="268"/>
      <c r="AV308" s="268"/>
      <c r="AW308" s="268"/>
      <c r="AX308" s="268"/>
      <c r="AY308" s="268"/>
      <c r="AZ308" s="268"/>
      <c r="BA308" s="268">
        <v>4</v>
      </c>
      <c r="BB308" s="268"/>
      <c r="BC308" s="268"/>
      <c r="BD308" s="268"/>
      <c r="BE308" s="268"/>
      <c r="BF308" s="268"/>
      <c r="BG308" s="268"/>
      <c r="BH308" s="268"/>
      <c r="BI308" s="268"/>
    </row>
    <row r="309" spans="1:61" s="2" customFormat="1" ht="9.75" customHeight="1" x14ac:dyDescent="0.25">
      <c r="A309" s="459" t="s">
        <v>127</v>
      </c>
      <c r="B309" s="460"/>
      <c r="C309" s="460"/>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c r="AA309" s="460"/>
      <c r="AB309" s="460"/>
      <c r="AC309" s="460"/>
      <c r="AD309" s="460"/>
      <c r="AE309" s="460"/>
      <c r="AF309" s="460"/>
      <c r="AG309" s="460"/>
      <c r="AH309" s="460"/>
      <c r="AI309" s="461"/>
      <c r="AJ309" s="214">
        <f>SUM(AJ311:AR312)</f>
        <v>0</v>
      </c>
      <c r="AK309" s="215"/>
      <c r="AL309" s="215"/>
      <c r="AM309" s="215"/>
      <c r="AN309" s="215"/>
      <c r="AO309" s="215"/>
      <c r="AP309" s="215"/>
      <c r="AQ309" s="215"/>
      <c r="AR309" s="216"/>
      <c r="AS309" s="258">
        <f>SUM(AS310:AZ312)</f>
        <v>0</v>
      </c>
      <c r="AT309" s="258"/>
      <c r="AU309" s="258"/>
      <c r="AV309" s="258"/>
      <c r="AW309" s="258"/>
      <c r="AX309" s="258"/>
      <c r="AY309" s="258"/>
      <c r="AZ309" s="258"/>
      <c r="BA309" s="258">
        <f>SUM(AJ309:AZ309)</f>
        <v>0</v>
      </c>
      <c r="BB309" s="258"/>
      <c r="BC309" s="258"/>
      <c r="BD309" s="258"/>
      <c r="BE309" s="258"/>
      <c r="BF309" s="258"/>
      <c r="BG309" s="258"/>
      <c r="BH309" s="258"/>
      <c r="BI309" s="258"/>
    </row>
    <row r="310" spans="1:61" s="2" customFormat="1" ht="9.75" customHeight="1" x14ac:dyDescent="0.25">
      <c r="A310" s="411" t="s">
        <v>128</v>
      </c>
      <c r="B310" s="412"/>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c r="AA310" s="412"/>
      <c r="AB310" s="412"/>
      <c r="AC310" s="412"/>
      <c r="AD310" s="412"/>
      <c r="AE310" s="412"/>
      <c r="AF310" s="412"/>
      <c r="AG310" s="412"/>
      <c r="AH310" s="412"/>
      <c r="AI310" s="413"/>
      <c r="AJ310" s="414"/>
      <c r="AK310" s="414"/>
      <c r="AL310" s="414"/>
      <c r="AM310" s="414"/>
      <c r="AN310" s="414"/>
      <c r="AO310" s="414"/>
      <c r="AP310" s="414"/>
      <c r="AQ310" s="414"/>
      <c r="AR310" s="414"/>
      <c r="AS310" s="409"/>
      <c r="AT310" s="409"/>
      <c r="AU310" s="409"/>
      <c r="AV310" s="409"/>
      <c r="AW310" s="409"/>
      <c r="AX310" s="409"/>
      <c r="AY310" s="409"/>
      <c r="AZ310" s="409"/>
      <c r="BA310" s="415">
        <f t="shared" ref="BA310:BA320" si="0">SUM(AJ310:AZ310)</f>
        <v>0</v>
      </c>
      <c r="BB310" s="415"/>
      <c r="BC310" s="415"/>
      <c r="BD310" s="415"/>
      <c r="BE310" s="415"/>
      <c r="BF310" s="415"/>
      <c r="BG310" s="415"/>
      <c r="BH310" s="415"/>
      <c r="BI310" s="415"/>
    </row>
    <row r="311" spans="1:61" s="2" customFormat="1" ht="9.75" customHeight="1" x14ac:dyDescent="0.25">
      <c r="A311" s="411" t="s">
        <v>129</v>
      </c>
      <c r="B311" s="412"/>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c r="AG311" s="412"/>
      <c r="AH311" s="412"/>
      <c r="AI311" s="413"/>
      <c r="AJ311" s="409"/>
      <c r="AK311" s="409"/>
      <c r="AL311" s="409"/>
      <c r="AM311" s="409"/>
      <c r="AN311" s="409"/>
      <c r="AO311" s="409"/>
      <c r="AP311" s="409"/>
      <c r="AQ311" s="409"/>
      <c r="AR311" s="409"/>
      <c r="AS311" s="409"/>
      <c r="AT311" s="409"/>
      <c r="AU311" s="409"/>
      <c r="AV311" s="409"/>
      <c r="AW311" s="409"/>
      <c r="AX311" s="409"/>
      <c r="AY311" s="409"/>
      <c r="AZ311" s="409"/>
      <c r="BA311" s="415">
        <f t="shared" si="0"/>
        <v>0</v>
      </c>
      <c r="BB311" s="415"/>
      <c r="BC311" s="415"/>
      <c r="BD311" s="415"/>
      <c r="BE311" s="415"/>
      <c r="BF311" s="415"/>
      <c r="BG311" s="415"/>
      <c r="BH311" s="415"/>
      <c r="BI311" s="415"/>
    </row>
    <row r="312" spans="1:61" s="2" customFormat="1" ht="9.75" customHeight="1" x14ac:dyDescent="0.25">
      <c r="A312" s="411" t="s">
        <v>130</v>
      </c>
      <c r="B312" s="412"/>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c r="AC312" s="412"/>
      <c r="AD312" s="412"/>
      <c r="AE312" s="412"/>
      <c r="AF312" s="412"/>
      <c r="AG312" s="412"/>
      <c r="AH312" s="412"/>
      <c r="AI312" s="413"/>
      <c r="AJ312" s="409"/>
      <c r="AK312" s="409"/>
      <c r="AL312" s="409"/>
      <c r="AM312" s="409"/>
      <c r="AN312" s="409"/>
      <c r="AO312" s="409"/>
      <c r="AP312" s="409"/>
      <c r="AQ312" s="409"/>
      <c r="AR312" s="409"/>
      <c r="AS312" s="409"/>
      <c r="AT312" s="409"/>
      <c r="AU312" s="409"/>
      <c r="AV312" s="409"/>
      <c r="AW312" s="409"/>
      <c r="AX312" s="409"/>
      <c r="AY312" s="409"/>
      <c r="AZ312" s="409"/>
      <c r="BA312" s="415">
        <f t="shared" si="0"/>
        <v>0</v>
      </c>
      <c r="BB312" s="415"/>
      <c r="BC312" s="415"/>
      <c r="BD312" s="415"/>
      <c r="BE312" s="415"/>
      <c r="BF312" s="415"/>
      <c r="BG312" s="415"/>
      <c r="BH312" s="415"/>
      <c r="BI312" s="415"/>
    </row>
    <row r="313" spans="1:61" s="2" customFormat="1" ht="9.75" customHeight="1" x14ac:dyDescent="0.25">
      <c r="A313" s="459" t="s">
        <v>131</v>
      </c>
      <c r="B313" s="460"/>
      <c r="C313" s="460"/>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c r="AA313" s="460"/>
      <c r="AB313" s="460"/>
      <c r="AC313" s="460"/>
      <c r="AD313" s="460"/>
      <c r="AE313" s="460"/>
      <c r="AF313" s="460"/>
      <c r="AG313" s="460"/>
      <c r="AH313" s="460"/>
      <c r="AI313" s="461"/>
      <c r="AJ313" s="446"/>
      <c r="AK313" s="446"/>
      <c r="AL313" s="446"/>
      <c r="AM313" s="446"/>
      <c r="AN313" s="446"/>
      <c r="AO313" s="446"/>
      <c r="AP313" s="446"/>
      <c r="AQ313" s="446"/>
      <c r="AR313" s="446"/>
      <c r="AS313" s="446"/>
      <c r="AT313" s="446"/>
      <c r="AU313" s="446"/>
      <c r="AV313" s="446"/>
      <c r="AW313" s="446"/>
      <c r="AX313" s="446"/>
      <c r="AY313" s="446"/>
      <c r="AZ313" s="446"/>
      <c r="BA313" s="258">
        <f t="shared" si="0"/>
        <v>0</v>
      </c>
      <c r="BB313" s="258"/>
      <c r="BC313" s="258"/>
      <c r="BD313" s="258"/>
      <c r="BE313" s="258"/>
      <c r="BF313" s="258"/>
      <c r="BG313" s="258"/>
      <c r="BH313" s="258"/>
      <c r="BI313" s="258"/>
    </row>
    <row r="314" spans="1:61" s="2" customFormat="1" ht="9.75" customHeight="1" x14ac:dyDescent="0.25">
      <c r="A314" s="459" t="s">
        <v>132</v>
      </c>
      <c r="B314" s="460"/>
      <c r="C314" s="460"/>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c r="AA314" s="460"/>
      <c r="AB314" s="460"/>
      <c r="AC314" s="460"/>
      <c r="AD314" s="460"/>
      <c r="AE314" s="460"/>
      <c r="AF314" s="460"/>
      <c r="AG314" s="460"/>
      <c r="AH314" s="460"/>
      <c r="AI314" s="461"/>
      <c r="AJ314" s="258">
        <f>SUM(AJ315:AR320)-AJ318</f>
        <v>0</v>
      </c>
      <c r="AK314" s="258"/>
      <c r="AL314" s="258"/>
      <c r="AM314" s="258"/>
      <c r="AN314" s="258"/>
      <c r="AO314" s="258"/>
      <c r="AP314" s="258"/>
      <c r="AQ314" s="258"/>
      <c r="AR314" s="258"/>
      <c r="AS314" s="258">
        <f>SUM(AS315:AZ320)</f>
        <v>0</v>
      </c>
      <c r="AT314" s="258"/>
      <c r="AU314" s="258"/>
      <c r="AV314" s="258"/>
      <c r="AW314" s="258"/>
      <c r="AX314" s="258"/>
      <c r="AY314" s="258"/>
      <c r="AZ314" s="258"/>
      <c r="BA314" s="258">
        <f t="shared" si="0"/>
        <v>0</v>
      </c>
      <c r="BB314" s="258"/>
      <c r="BC314" s="258"/>
      <c r="BD314" s="258"/>
      <c r="BE314" s="258"/>
      <c r="BF314" s="258"/>
      <c r="BG314" s="258"/>
      <c r="BH314" s="258"/>
      <c r="BI314" s="258"/>
    </row>
    <row r="315" spans="1:61" s="2" customFormat="1" ht="9.75" customHeight="1" x14ac:dyDescent="0.25">
      <c r="A315" s="411" t="s">
        <v>134</v>
      </c>
      <c r="B315" s="412"/>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c r="AA315" s="412"/>
      <c r="AB315" s="412"/>
      <c r="AC315" s="412"/>
      <c r="AD315" s="412"/>
      <c r="AE315" s="412"/>
      <c r="AF315" s="412"/>
      <c r="AG315" s="412"/>
      <c r="AH315" s="412"/>
      <c r="AI315" s="413"/>
      <c r="AJ315" s="409"/>
      <c r="AK315" s="409"/>
      <c r="AL315" s="409"/>
      <c r="AM315" s="409"/>
      <c r="AN315" s="409"/>
      <c r="AO315" s="409"/>
      <c r="AP315" s="409"/>
      <c r="AQ315" s="409"/>
      <c r="AR315" s="409"/>
      <c r="AS315" s="409"/>
      <c r="AT315" s="409"/>
      <c r="AU315" s="409"/>
      <c r="AV315" s="409"/>
      <c r="AW315" s="409"/>
      <c r="AX315" s="409"/>
      <c r="AY315" s="409"/>
      <c r="AZ315" s="409"/>
      <c r="BA315" s="415">
        <f t="shared" si="0"/>
        <v>0</v>
      </c>
      <c r="BB315" s="415"/>
      <c r="BC315" s="415"/>
      <c r="BD315" s="415"/>
      <c r="BE315" s="415"/>
      <c r="BF315" s="415"/>
      <c r="BG315" s="415"/>
      <c r="BH315" s="415"/>
      <c r="BI315" s="415"/>
    </row>
    <row r="316" spans="1:61" s="2" customFormat="1" ht="9.75" customHeight="1" x14ac:dyDescent="0.25">
      <c r="A316" s="411" t="s">
        <v>135</v>
      </c>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c r="AA316" s="412"/>
      <c r="AB316" s="412"/>
      <c r="AC316" s="412"/>
      <c r="AD316" s="412"/>
      <c r="AE316" s="412"/>
      <c r="AF316" s="412"/>
      <c r="AG316" s="412"/>
      <c r="AH316" s="412"/>
      <c r="AI316" s="413"/>
      <c r="AJ316" s="409"/>
      <c r="AK316" s="409"/>
      <c r="AL316" s="409"/>
      <c r="AM316" s="409"/>
      <c r="AN316" s="409"/>
      <c r="AO316" s="409"/>
      <c r="AP316" s="409"/>
      <c r="AQ316" s="409"/>
      <c r="AR316" s="409"/>
      <c r="AS316" s="409"/>
      <c r="AT316" s="409"/>
      <c r="AU316" s="409"/>
      <c r="AV316" s="409"/>
      <c r="AW316" s="409"/>
      <c r="AX316" s="409"/>
      <c r="AY316" s="409"/>
      <c r="AZ316" s="409"/>
      <c r="BA316" s="415">
        <f t="shared" si="0"/>
        <v>0</v>
      </c>
      <c r="BB316" s="415"/>
      <c r="BC316" s="415"/>
      <c r="BD316" s="415"/>
      <c r="BE316" s="415"/>
      <c r="BF316" s="415"/>
      <c r="BG316" s="415"/>
      <c r="BH316" s="415"/>
      <c r="BI316" s="415"/>
    </row>
    <row r="317" spans="1:61" s="2" customFormat="1" ht="9.75" customHeight="1" x14ac:dyDescent="0.25">
      <c r="A317" s="411" t="s">
        <v>136</v>
      </c>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c r="AC317" s="412"/>
      <c r="AD317" s="412"/>
      <c r="AE317" s="412"/>
      <c r="AF317" s="412"/>
      <c r="AG317" s="412"/>
      <c r="AH317" s="412"/>
      <c r="AI317" s="413"/>
      <c r="AJ317" s="409"/>
      <c r="AK317" s="409"/>
      <c r="AL317" s="409"/>
      <c r="AM317" s="409"/>
      <c r="AN317" s="409"/>
      <c r="AO317" s="409"/>
      <c r="AP317" s="409"/>
      <c r="AQ317" s="409"/>
      <c r="AR317" s="409"/>
      <c r="AS317" s="409"/>
      <c r="AT317" s="409"/>
      <c r="AU317" s="409"/>
      <c r="AV317" s="409"/>
      <c r="AW317" s="409"/>
      <c r="AX317" s="409"/>
      <c r="AY317" s="409"/>
      <c r="AZ317" s="409"/>
      <c r="BA317" s="415">
        <f t="shared" si="0"/>
        <v>0</v>
      </c>
      <c r="BB317" s="415"/>
      <c r="BC317" s="415"/>
      <c r="BD317" s="415"/>
      <c r="BE317" s="415"/>
      <c r="BF317" s="415"/>
      <c r="BG317" s="415"/>
      <c r="BH317" s="415"/>
      <c r="BI317" s="415"/>
    </row>
    <row r="318" spans="1:61" s="2" customFormat="1" ht="9.75" customHeight="1" x14ac:dyDescent="0.25">
      <c r="A318" s="411" t="s">
        <v>133</v>
      </c>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c r="AC318" s="412"/>
      <c r="AD318" s="412"/>
      <c r="AE318" s="412"/>
      <c r="AF318" s="412"/>
      <c r="AG318" s="412"/>
      <c r="AH318" s="412"/>
      <c r="AI318" s="413"/>
      <c r="AJ318" s="414"/>
      <c r="AK318" s="414"/>
      <c r="AL318" s="414"/>
      <c r="AM318" s="414"/>
      <c r="AN318" s="414"/>
      <c r="AO318" s="414"/>
      <c r="AP318" s="414"/>
      <c r="AQ318" s="414"/>
      <c r="AR318" s="414"/>
      <c r="AS318" s="409"/>
      <c r="AT318" s="409"/>
      <c r="AU318" s="409"/>
      <c r="AV318" s="409"/>
      <c r="AW318" s="409"/>
      <c r="AX318" s="409"/>
      <c r="AY318" s="409"/>
      <c r="AZ318" s="409"/>
      <c r="BA318" s="415">
        <f t="shared" si="0"/>
        <v>0</v>
      </c>
      <c r="BB318" s="415"/>
      <c r="BC318" s="415"/>
      <c r="BD318" s="415"/>
      <c r="BE318" s="415"/>
      <c r="BF318" s="415"/>
      <c r="BG318" s="415"/>
      <c r="BH318" s="415"/>
      <c r="BI318" s="415"/>
    </row>
    <row r="319" spans="1:61" s="2" customFormat="1" ht="9.75" customHeight="1" x14ac:dyDescent="0.25">
      <c r="A319" s="411" t="s">
        <v>137</v>
      </c>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c r="AA319" s="412"/>
      <c r="AB319" s="412"/>
      <c r="AC319" s="412"/>
      <c r="AD319" s="412"/>
      <c r="AE319" s="412"/>
      <c r="AF319" s="412"/>
      <c r="AG319" s="412"/>
      <c r="AH319" s="412"/>
      <c r="AI319" s="413"/>
      <c r="AJ319" s="409"/>
      <c r="AK319" s="409"/>
      <c r="AL319" s="409"/>
      <c r="AM319" s="409"/>
      <c r="AN319" s="409"/>
      <c r="AO319" s="409"/>
      <c r="AP319" s="409"/>
      <c r="AQ319" s="409"/>
      <c r="AR319" s="409"/>
      <c r="AS319" s="409"/>
      <c r="AT319" s="409"/>
      <c r="AU319" s="409"/>
      <c r="AV319" s="409"/>
      <c r="AW319" s="409"/>
      <c r="AX319" s="409"/>
      <c r="AY319" s="409"/>
      <c r="AZ319" s="409"/>
      <c r="BA319" s="415">
        <f t="shared" si="0"/>
        <v>0</v>
      </c>
      <c r="BB319" s="415"/>
      <c r="BC319" s="415"/>
      <c r="BD319" s="415"/>
      <c r="BE319" s="415"/>
      <c r="BF319" s="415"/>
      <c r="BG319" s="415"/>
      <c r="BH319" s="415"/>
      <c r="BI319" s="415"/>
    </row>
    <row r="320" spans="1:61" s="2" customFormat="1" ht="9.75" customHeight="1" x14ac:dyDescent="0.25">
      <c r="A320" s="411" t="s">
        <v>138</v>
      </c>
      <c r="B320" s="412"/>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c r="AA320" s="412"/>
      <c r="AB320" s="412"/>
      <c r="AC320" s="412"/>
      <c r="AD320" s="412"/>
      <c r="AE320" s="412"/>
      <c r="AF320" s="412"/>
      <c r="AG320" s="412"/>
      <c r="AH320" s="412"/>
      <c r="AI320" s="413"/>
      <c r="AJ320" s="409"/>
      <c r="AK320" s="409"/>
      <c r="AL320" s="409"/>
      <c r="AM320" s="409"/>
      <c r="AN320" s="409"/>
      <c r="AO320" s="409"/>
      <c r="AP320" s="409"/>
      <c r="AQ320" s="409"/>
      <c r="AR320" s="409"/>
      <c r="AS320" s="409"/>
      <c r="AT320" s="409"/>
      <c r="AU320" s="409"/>
      <c r="AV320" s="409"/>
      <c r="AW320" s="409"/>
      <c r="AX320" s="409"/>
      <c r="AY320" s="409"/>
      <c r="AZ320" s="409"/>
      <c r="BA320" s="415">
        <f t="shared" si="0"/>
        <v>0</v>
      </c>
      <c r="BB320" s="415"/>
      <c r="BC320" s="415"/>
      <c r="BD320" s="415"/>
      <c r="BE320" s="415"/>
      <c r="BF320" s="415"/>
      <c r="BG320" s="415"/>
      <c r="BH320" s="415"/>
      <c r="BI320" s="415"/>
    </row>
    <row r="321" spans="1:61" s="2" customFormat="1" ht="9.75" customHeight="1" x14ac:dyDescent="0.25">
      <c r="A321" s="411" t="s">
        <v>139</v>
      </c>
      <c r="B321" s="412"/>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126"/>
      <c r="AA321" s="126"/>
      <c r="AB321" s="126"/>
      <c r="AC321" s="126"/>
      <c r="AD321" s="126"/>
      <c r="AE321" s="126"/>
      <c r="AF321" s="127"/>
      <c r="AG321" s="127">
        <f>AJ309+AJ313+AJ322</f>
        <v>0</v>
      </c>
      <c r="AH321" s="127">
        <f>IF(AG321=0,0,AI321)</f>
        <v>0</v>
      </c>
      <c r="AI321" s="128" t="e">
        <f>AJ314*100/AG321</f>
        <v>#DIV/0!</v>
      </c>
      <c r="AJ321" s="648" t="str">
        <f>IF(AJ322=0,IF(AH321&lt;=5,"cheltuieli capitol 3 se incadreaza in limita de 5%","cheltuieli capitol 3 nu se incadreaza in limita de 5%"),IF(AH321&lt;=10,"cheltuieli capitol 3 se incadreaza in limita de 10%","cheltuieli capitol 3 nu se incadreaza in limita de 10%"))</f>
        <v>cheltuieli capitol 3 se incadreaza in limita de 5%</v>
      </c>
      <c r="AK321" s="649"/>
      <c r="AL321" s="649"/>
      <c r="AM321" s="649"/>
      <c r="AN321" s="649"/>
      <c r="AO321" s="649"/>
      <c r="AP321" s="649"/>
      <c r="AQ321" s="649"/>
      <c r="AR321" s="649"/>
      <c r="AS321" s="649"/>
      <c r="AT321" s="649"/>
      <c r="AU321" s="649"/>
      <c r="AV321" s="649"/>
      <c r="AW321" s="649"/>
      <c r="AX321" s="649"/>
      <c r="AY321" s="649"/>
      <c r="AZ321" s="649"/>
      <c r="BA321" s="649"/>
      <c r="BB321" s="649"/>
      <c r="BC321" s="649"/>
      <c r="BD321" s="649"/>
      <c r="BE321" s="649"/>
      <c r="BF321" s="649"/>
      <c r="BG321" s="649"/>
      <c r="BH321" s="649"/>
      <c r="BI321" s="650"/>
    </row>
    <row r="322" spans="1:61" s="2" customFormat="1" ht="13.5" customHeight="1" x14ac:dyDescent="0.25">
      <c r="A322" s="459" t="s">
        <v>140</v>
      </c>
      <c r="B322" s="460"/>
      <c r="C322" s="460"/>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460"/>
      <c r="AB322" s="460"/>
      <c r="AC322" s="460"/>
      <c r="AD322" s="460"/>
      <c r="AE322" s="460"/>
      <c r="AF322" s="460"/>
      <c r="AG322" s="460"/>
      <c r="AH322" s="460"/>
      <c r="AI322" s="461"/>
      <c r="AJ322" s="258">
        <f>AJ323</f>
        <v>0</v>
      </c>
      <c r="AK322" s="258"/>
      <c r="AL322" s="258"/>
      <c r="AM322" s="258"/>
      <c r="AN322" s="258"/>
      <c r="AO322" s="258"/>
      <c r="AP322" s="258"/>
      <c r="AQ322" s="258"/>
      <c r="AR322" s="258"/>
      <c r="AS322" s="258">
        <f>AS323</f>
        <v>0</v>
      </c>
      <c r="AT322" s="258"/>
      <c r="AU322" s="258"/>
      <c r="AV322" s="258"/>
      <c r="AW322" s="258"/>
      <c r="AX322" s="258"/>
      <c r="AY322" s="258"/>
      <c r="AZ322" s="258"/>
      <c r="BA322" s="258">
        <f t="shared" ref="BA322" si="1">SUM(AJ322:AZ322)</f>
        <v>0</v>
      </c>
      <c r="BB322" s="258"/>
      <c r="BC322" s="258"/>
      <c r="BD322" s="258"/>
      <c r="BE322" s="258"/>
      <c r="BF322" s="258"/>
      <c r="BG322" s="258"/>
      <c r="BH322" s="258"/>
      <c r="BI322" s="258"/>
    </row>
    <row r="323" spans="1:61" s="2" customFormat="1" ht="13.5" customHeight="1" x14ac:dyDescent="0.25">
      <c r="A323" s="459" t="s">
        <v>141</v>
      </c>
      <c r="B323" s="460"/>
      <c r="C323" s="460"/>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c r="AA323" s="460"/>
      <c r="AB323" s="460"/>
      <c r="AC323" s="460"/>
      <c r="AD323" s="460"/>
      <c r="AE323" s="460"/>
      <c r="AF323" s="460"/>
      <c r="AG323" s="460"/>
      <c r="AH323" s="460"/>
      <c r="AI323" s="461"/>
      <c r="AJ323" s="258">
        <f>SUM(AJ324:AR329)</f>
        <v>0</v>
      </c>
      <c r="AK323" s="258"/>
      <c r="AL323" s="258"/>
      <c r="AM323" s="258"/>
      <c r="AN323" s="258"/>
      <c r="AO323" s="258"/>
      <c r="AP323" s="258"/>
      <c r="AQ323" s="258"/>
      <c r="AR323" s="258"/>
      <c r="AS323" s="258">
        <f>SUM(AS324:AZ329)</f>
        <v>0</v>
      </c>
      <c r="AT323" s="258"/>
      <c r="AU323" s="258"/>
      <c r="AV323" s="258"/>
      <c r="AW323" s="258"/>
      <c r="AX323" s="258"/>
      <c r="AY323" s="258"/>
      <c r="AZ323" s="258"/>
      <c r="BA323" s="258">
        <f t="shared" ref="BA323:BA339" si="2">SUM(AJ323:AZ323)</f>
        <v>0</v>
      </c>
      <c r="BB323" s="258"/>
      <c r="BC323" s="258"/>
      <c r="BD323" s="258"/>
      <c r="BE323" s="258"/>
      <c r="BF323" s="258"/>
      <c r="BG323" s="258"/>
      <c r="BH323" s="258"/>
      <c r="BI323" s="258"/>
    </row>
    <row r="324" spans="1:61" s="2" customFormat="1" ht="9.75" customHeight="1" x14ac:dyDescent="0.25">
      <c r="A324" s="411" t="s">
        <v>165</v>
      </c>
      <c r="B324" s="412"/>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c r="AA324" s="412"/>
      <c r="AB324" s="412"/>
      <c r="AC324" s="412"/>
      <c r="AD324" s="412"/>
      <c r="AE324" s="412"/>
      <c r="AF324" s="412"/>
      <c r="AG324" s="412"/>
      <c r="AH324" s="412"/>
      <c r="AI324" s="413"/>
      <c r="AJ324" s="409"/>
      <c r="AK324" s="409"/>
      <c r="AL324" s="409"/>
      <c r="AM324" s="409"/>
      <c r="AN324" s="409"/>
      <c r="AO324" s="409"/>
      <c r="AP324" s="409"/>
      <c r="AQ324" s="409"/>
      <c r="AR324" s="409"/>
      <c r="AS324" s="409"/>
      <c r="AT324" s="409"/>
      <c r="AU324" s="409"/>
      <c r="AV324" s="409"/>
      <c r="AW324" s="409"/>
      <c r="AX324" s="409"/>
      <c r="AY324" s="409"/>
      <c r="AZ324" s="409"/>
      <c r="BA324" s="415">
        <f t="shared" si="2"/>
        <v>0</v>
      </c>
      <c r="BB324" s="415"/>
      <c r="BC324" s="415"/>
      <c r="BD324" s="415"/>
      <c r="BE324" s="415"/>
      <c r="BF324" s="415"/>
      <c r="BG324" s="415"/>
      <c r="BH324" s="415"/>
      <c r="BI324" s="415"/>
    </row>
    <row r="325" spans="1:61" s="2" customFormat="1" ht="9.75" customHeight="1" x14ac:dyDescent="0.25">
      <c r="A325" s="411" t="s">
        <v>166</v>
      </c>
      <c r="B325" s="412"/>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c r="AA325" s="412"/>
      <c r="AB325" s="412"/>
      <c r="AC325" s="412"/>
      <c r="AD325" s="412"/>
      <c r="AE325" s="412"/>
      <c r="AF325" s="412"/>
      <c r="AG325" s="412"/>
      <c r="AH325" s="412"/>
      <c r="AI325" s="413"/>
      <c r="AJ325" s="409"/>
      <c r="AK325" s="409"/>
      <c r="AL325" s="409"/>
      <c r="AM325" s="409"/>
      <c r="AN325" s="409"/>
      <c r="AO325" s="409"/>
      <c r="AP325" s="409"/>
      <c r="AQ325" s="409"/>
      <c r="AR325" s="409"/>
      <c r="AS325" s="409"/>
      <c r="AT325" s="409"/>
      <c r="AU325" s="409"/>
      <c r="AV325" s="409"/>
      <c r="AW325" s="409"/>
      <c r="AX325" s="409"/>
      <c r="AY325" s="409"/>
      <c r="AZ325" s="409"/>
      <c r="BA325" s="415">
        <f t="shared" si="2"/>
        <v>0</v>
      </c>
      <c r="BB325" s="415"/>
      <c r="BC325" s="415"/>
      <c r="BD325" s="415"/>
      <c r="BE325" s="415"/>
      <c r="BF325" s="415"/>
      <c r="BG325" s="415"/>
      <c r="BH325" s="415"/>
      <c r="BI325" s="415"/>
    </row>
    <row r="326" spans="1:61" s="2" customFormat="1" ht="9.75" customHeight="1" x14ac:dyDescent="0.25">
      <c r="A326" s="411" t="s">
        <v>167</v>
      </c>
      <c r="B326" s="412"/>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c r="AA326" s="412"/>
      <c r="AB326" s="412"/>
      <c r="AC326" s="412"/>
      <c r="AD326" s="412"/>
      <c r="AE326" s="412"/>
      <c r="AF326" s="412"/>
      <c r="AG326" s="412"/>
      <c r="AH326" s="412"/>
      <c r="AI326" s="413"/>
      <c r="AJ326" s="409"/>
      <c r="AK326" s="409"/>
      <c r="AL326" s="409"/>
      <c r="AM326" s="409"/>
      <c r="AN326" s="409"/>
      <c r="AO326" s="409"/>
      <c r="AP326" s="409"/>
      <c r="AQ326" s="409"/>
      <c r="AR326" s="409"/>
      <c r="AS326" s="409"/>
      <c r="AT326" s="409"/>
      <c r="AU326" s="409"/>
      <c r="AV326" s="409"/>
      <c r="AW326" s="409"/>
      <c r="AX326" s="409"/>
      <c r="AY326" s="409"/>
      <c r="AZ326" s="409"/>
      <c r="BA326" s="415">
        <f t="shared" si="2"/>
        <v>0</v>
      </c>
      <c r="BB326" s="415"/>
      <c r="BC326" s="415"/>
      <c r="BD326" s="415"/>
      <c r="BE326" s="415"/>
      <c r="BF326" s="415"/>
      <c r="BG326" s="415"/>
      <c r="BH326" s="415"/>
      <c r="BI326" s="415"/>
    </row>
    <row r="327" spans="1:61" s="2" customFormat="1" ht="9.75" customHeight="1" x14ac:dyDescent="0.25">
      <c r="A327" s="411" t="s">
        <v>168</v>
      </c>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c r="AA327" s="412"/>
      <c r="AB327" s="412"/>
      <c r="AC327" s="412"/>
      <c r="AD327" s="412"/>
      <c r="AE327" s="412"/>
      <c r="AF327" s="412"/>
      <c r="AG327" s="412"/>
      <c r="AH327" s="412"/>
      <c r="AI327" s="413"/>
      <c r="AJ327" s="409"/>
      <c r="AK327" s="409"/>
      <c r="AL327" s="409"/>
      <c r="AM327" s="409"/>
      <c r="AN327" s="409"/>
      <c r="AO327" s="409"/>
      <c r="AP327" s="409"/>
      <c r="AQ327" s="409"/>
      <c r="AR327" s="409"/>
      <c r="AS327" s="409"/>
      <c r="AT327" s="409"/>
      <c r="AU327" s="409"/>
      <c r="AV327" s="409"/>
      <c r="AW327" s="409"/>
      <c r="AX327" s="409"/>
      <c r="AY327" s="409"/>
      <c r="AZ327" s="409"/>
      <c r="BA327" s="415">
        <f t="shared" si="2"/>
        <v>0</v>
      </c>
      <c r="BB327" s="415"/>
      <c r="BC327" s="415"/>
      <c r="BD327" s="415"/>
      <c r="BE327" s="415"/>
      <c r="BF327" s="415"/>
      <c r="BG327" s="415"/>
      <c r="BH327" s="415"/>
      <c r="BI327" s="415"/>
    </row>
    <row r="328" spans="1:61" s="2" customFormat="1" ht="9.75" customHeight="1" x14ac:dyDescent="0.25">
      <c r="A328" s="411" t="s">
        <v>169</v>
      </c>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c r="AA328" s="412"/>
      <c r="AB328" s="412"/>
      <c r="AC328" s="412"/>
      <c r="AD328" s="412"/>
      <c r="AE328" s="412"/>
      <c r="AF328" s="412"/>
      <c r="AG328" s="412"/>
      <c r="AH328" s="412"/>
      <c r="AI328" s="413"/>
      <c r="AJ328" s="409"/>
      <c r="AK328" s="409"/>
      <c r="AL328" s="409"/>
      <c r="AM328" s="409"/>
      <c r="AN328" s="409"/>
      <c r="AO328" s="409"/>
      <c r="AP328" s="409"/>
      <c r="AQ328" s="409"/>
      <c r="AR328" s="409"/>
      <c r="AS328" s="409"/>
      <c r="AT328" s="409"/>
      <c r="AU328" s="409"/>
      <c r="AV328" s="409"/>
      <c r="AW328" s="409"/>
      <c r="AX328" s="409"/>
      <c r="AY328" s="409"/>
      <c r="AZ328" s="409"/>
      <c r="BA328" s="415">
        <f t="shared" si="2"/>
        <v>0</v>
      </c>
      <c r="BB328" s="415"/>
      <c r="BC328" s="415"/>
      <c r="BD328" s="415"/>
      <c r="BE328" s="415"/>
      <c r="BF328" s="415"/>
      <c r="BG328" s="415"/>
      <c r="BH328" s="415"/>
      <c r="BI328" s="415"/>
    </row>
    <row r="329" spans="1:61" s="2" customFormat="1" ht="9.75" customHeight="1" x14ac:dyDescent="0.25">
      <c r="A329" s="411" t="s">
        <v>170</v>
      </c>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c r="AA329" s="412"/>
      <c r="AB329" s="412"/>
      <c r="AC329" s="412"/>
      <c r="AD329" s="412"/>
      <c r="AE329" s="412"/>
      <c r="AF329" s="412"/>
      <c r="AG329" s="412"/>
      <c r="AH329" s="412"/>
      <c r="AI329" s="413"/>
      <c r="AJ329" s="409"/>
      <c r="AK329" s="409"/>
      <c r="AL329" s="409"/>
      <c r="AM329" s="409"/>
      <c r="AN329" s="409"/>
      <c r="AO329" s="409"/>
      <c r="AP329" s="409"/>
      <c r="AQ329" s="409"/>
      <c r="AR329" s="409"/>
      <c r="AS329" s="409"/>
      <c r="AT329" s="409"/>
      <c r="AU329" s="409"/>
      <c r="AV329" s="409"/>
      <c r="AW329" s="409"/>
      <c r="AX329" s="409"/>
      <c r="AY329" s="409"/>
      <c r="AZ329" s="409"/>
      <c r="BA329" s="415">
        <f t="shared" si="2"/>
        <v>0</v>
      </c>
      <c r="BB329" s="415"/>
      <c r="BC329" s="415"/>
      <c r="BD329" s="415"/>
      <c r="BE329" s="415"/>
      <c r="BF329" s="415"/>
      <c r="BG329" s="415"/>
      <c r="BH329" s="415"/>
      <c r="BI329" s="415"/>
    </row>
    <row r="330" spans="1:61" s="2" customFormat="1" ht="9.75" customHeight="1" x14ac:dyDescent="0.25">
      <c r="A330" s="459" t="s">
        <v>142</v>
      </c>
      <c r="B330" s="460"/>
      <c r="C330" s="460"/>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c r="AA330" s="460"/>
      <c r="AB330" s="460"/>
      <c r="AC330" s="460"/>
      <c r="AD330" s="460"/>
      <c r="AE330" s="460"/>
      <c r="AF330" s="460"/>
      <c r="AG330" s="460"/>
      <c r="AH330" s="460"/>
      <c r="AI330" s="461"/>
      <c r="AJ330" s="258">
        <f>AJ334+AJ331</f>
        <v>0</v>
      </c>
      <c r="AK330" s="258"/>
      <c r="AL330" s="258"/>
      <c r="AM330" s="258"/>
      <c r="AN330" s="258"/>
      <c r="AO330" s="258"/>
      <c r="AP330" s="258"/>
      <c r="AQ330" s="258"/>
      <c r="AR330" s="258"/>
      <c r="AS330" s="258">
        <f>AS335+AS334+AS331</f>
        <v>0</v>
      </c>
      <c r="AT330" s="258"/>
      <c r="AU330" s="258"/>
      <c r="AV330" s="258"/>
      <c r="AW330" s="258"/>
      <c r="AX330" s="258"/>
      <c r="AY330" s="258"/>
      <c r="AZ330" s="258"/>
      <c r="BA330" s="258">
        <f t="shared" si="2"/>
        <v>0</v>
      </c>
      <c r="BB330" s="258"/>
      <c r="BC330" s="258"/>
      <c r="BD330" s="258"/>
      <c r="BE330" s="258"/>
      <c r="BF330" s="258"/>
      <c r="BG330" s="258"/>
      <c r="BH330" s="258"/>
      <c r="BI330" s="258"/>
    </row>
    <row r="331" spans="1:61" s="2" customFormat="1" ht="9.75" customHeight="1" x14ac:dyDescent="0.25">
      <c r="A331" s="411" t="s">
        <v>171</v>
      </c>
      <c r="B331" s="412"/>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c r="AA331" s="412"/>
      <c r="AB331" s="412"/>
      <c r="AC331" s="412"/>
      <c r="AD331" s="412"/>
      <c r="AE331" s="412"/>
      <c r="AF331" s="412"/>
      <c r="AG331" s="412"/>
      <c r="AH331" s="412"/>
      <c r="AI331" s="413"/>
      <c r="AJ331" s="258">
        <f>SUM(AJ332:AR333)</f>
        <v>0</v>
      </c>
      <c r="AK331" s="258"/>
      <c r="AL331" s="258"/>
      <c r="AM331" s="258"/>
      <c r="AN331" s="258"/>
      <c r="AO331" s="258"/>
      <c r="AP331" s="258"/>
      <c r="AQ331" s="258"/>
      <c r="AR331" s="258"/>
      <c r="AS331" s="258">
        <f>SUM(AS332:AZ333)</f>
        <v>0</v>
      </c>
      <c r="AT331" s="258"/>
      <c r="AU331" s="258"/>
      <c r="AV331" s="258"/>
      <c r="AW331" s="258"/>
      <c r="AX331" s="258"/>
      <c r="AY331" s="258"/>
      <c r="AZ331" s="258"/>
      <c r="BA331" s="258">
        <f t="shared" si="2"/>
        <v>0</v>
      </c>
      <c r="BB331" s="258"/>
      <c r="BC331" s="258"/>
      <c r="BD331" s="258"/>
      <c r="BE331" s="258"/>
      <c r="BF331" s="258"/>
      <c r="BG331" s="258"/>
      <c r="BH331" s="258"/>
      <c r="BI331" s="258"/>
    </row>
    <row r="332" spans="1:61" s="2" customFormat="1" ht="9.75" customHeight="1" x14ac:dyDescent="0.25">
      <c r="A332" s="411" t="s">
        <v>172</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3"/>
      <c r="AJ332" s="409"/>
      <c r="AK332" s="409"/>
      <c r="AL332" s="409"/>
      <c r="AM332" s="409"/>
      <c r="AN332" s="409"/>
      <c r="AO332" s="409"/>
      <c r="AP332" s="409"/>
      <c r="AQ332" s="409"/>
      <c r="AR332" s="409"/>
      <c r="AS332" s="409"/>
      <c r="AT332" s="409"/>
      <c r="AU332" s="409"/>
      <c r="AV332" s="409"/>
      <c r="AW332" s="409"/>
      <c r="AX332" s="409"/>
      <c r="AY332" s="409"/>
      <c r="AZ332" s="409"/>
      <c r="BA332" s="415">
        <f t="shared" si="2"/>
        <v>0</v>
      </c>
      <c r="BB332" s="415"/>
      <c r="BC332" s="415"/>
      <c r="BD332" s="415"/>
      <c r="BE332" s="415"/>
      <c r="BF332" s="415"/>
      <c r="BG332" s="415"/>
      <c r="BH332" s="415"/>
      <c r="BI332" s="415"/>
    </row>
    <row r="333" spans="1:61" s="2" customFormat="1" ht="9.75" customHeight="1" x14ac:dyDescent="0.25">
      <c r="A333" s="411" t="s">
        <v>173</v>
      </c>
      <c r="B333" s="412"/>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c r="AA333" s="412"/>
      <c r="AB333" s="412"/>
      <c r="AC333" s="412"/>
      <c r="AD333" s="412"/>
      <c r="AE333" s="412"/>
      <c r="AF333" s="412"/>
      <c r="AG333" s="412"/>
      <c r="AH333" s="412"/>
      <c r="AI333" s="413"/>
      <c r="AJ333" s="409"/>
      <c r="AK333" s="409"/>
      <c r="AL333" s="409"/>
      <c r="AM333" s="409"/>
      <c r="AN333" s="409"/>
      <c r="AO333" s="409"/>
      <c r="AP333" s="409"/>
      <c r="AQ333" s="409"/>
      <c r="AR333" s="409"/>
      <c r="AS333" s="409"/>
      <c r="AT333" s="409"/>
      <c r="AU333" s="409"/>
      <c r="AV333" s="409"/>
      <c r="AW333" s="409"/>
      <c r="AX333" s="409"/>
      <c r="AY333" s="409"/>
      <c r="AZ333" s="409"/>
      <c r="BA333" s="415">
        <f t="shared" si="2"/>
        <v>0</v>
      </c>
      <c r="BB333" s="415"/>
      <c r="BC333" s="415"/>
      <c r="BD333" s="415"/>
      <c r="BE333" s="415"/>
      <c r="BF333" s="415"/>
      <c r="BG333" s="415"/>
      <c r="BH333" s="415"/>
      <c r="BI333" s="415"/>
    </row>
    <row r="334" spans="1:61" s="2" customFormat="1" ht="9.75" customHeight="1" x14ac:dyDescent="0.25">
      <c r="A334" s="411" t="s">
        <v>174</v>
      </c>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c r="AG334" s="412"/>
      <c r="AH334" s="412"/>
      <c r="AI334" s="413"/>
      <c r="AJ334" s="409"/>
      <c r="AK334" s="409"/>
      <c r="AL334" s="409"/>
      <c r="AM334" s="409"/>
      <c r="AN334" s="409"/>
      <c r="AO334" s="409"/>
      <c r="AP334" s="409"/>
      <c r="AQ334" s="409"/>
      <c r="AR334" s="409"/>
      <c r="AS334" s="409"/>
      <c r="AT334" s="409"/>
      <c r="AU334" s="409"/>
      <c r="AV334" s="409"/>
      <c r="AW334" s="409"/>
      <c r="AX334" s="409"/>
      <c r="AY334" s="409"/>
      <c r="AZ334" s="409"/>
      <c r="BA334" s="415">
        <f t="shared" si="2"/>
        <v>0</v>
      </c>
      <c r="BB334" s="415"/>
      <c r="BC334" s="415"/>
      <c r="BD334" s="415"/>
      <c r="BE334" s="415"/>
      <c r="BF334" s="415"/>
      <c r="BG334" s="415"/>
      <c r="BH334" s="415"/>
      <c r="BI334" s="415"/>
    </row>
    <row r="335" spans="1:61" s="2" customFormat="1" ht="9.75" customHeight="1" x14ac:dyDescent="0.25">
      <c r="A335" s="411" t="s">
        <v>175</v>
      </c>
      <c r="B335" s="412"/>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c r="AA335" s="412"/>
      <c r="AB335" s="412"/>
      <c r="AC335" s="412"/>
      <c r="AD335" s="412"/>
      <c r="AE335" s="412"/>
      <c r="AF335" s="412"/>
      <c r="AG335" s="412"/>
      <c r="AH335" s="412"/>
      <c r="AI335" s="413"/>
      <c r="AJ335" s="414"/>
      <c r="AK335" s="414"/>
      <c r="AL335" s="414"/>
      <c r="AM335" s="414"/>
      <c r="AN335" s="414"/>
      <c r="AO335" s="414"/>
      <c r="AP335" s="414"/>
      <c r="AQ335" s="414"/>
      <c r="AR335" s="414"/>
      <c r="AS335" s="409"/>
      <c r="AT335" s="409"/>
      <c r="AU335" s="409"/>
      <c r="AV335" s="409"/>
      <c r="AW335" s="409"/>
      <c r="AX335" s="409"/>
      <c r="AY335" s="409"/>
      <c r="AZ335" s="409"/>
      <c r="BA335" s="415">
        <f t="shared" si="2"/>
        <v>0</v>
      </c>
      <c r="BB335" s="415"/>
      <c r="BC335" s="415"/>
      <c r="BD335" s="415"/>
      <c r="BE335" s="415"/>
      <c r="BF335" s="415"/>
      <c r="BG335" s="415"/>
      <c r="BH335" s="415"/>
      <c r="BI335" s="415"/>
    </row>
    <row r="336" spans="1:61" s="2" customFormat="1" ht="9.75" customHeight="1" x14ac:dyDescent="0.25">
      <c r="A336" s="459" t="s">
        <v>143</v>
      </c>
      <c r="B336" s="460"/>
      <c r="C336" s="460"/>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c r="AD336" s="460"/>
      <c r="AE336" s="460"/>
      <c r="AF336" s="460"/>
      <c r="AG336" s="460"/>
      <c r="AH336" s="460"/>
      <c r="AI336" s="461"/>
      <c r="AJ336" s="258">
        <f>AJ338</f>
        <v>0</v>
      </c>
      <c r="AK336" s="258"/>
      <c r="AL336" s="258"/>
      <c r="AM336" s="258"/>
      <c r="AN336" s="258"/>
      <c r="AO336" s="258"/>
      <c r="AP336" s="258"/>
      <c r="AQ336" s="258"/>
      <c r="AR336" s="258"/>
      <c r="AS336" s="258">
        <f>SUM(AS337:AZ338)</f>
        <v>0</v>
      </c>
      <c r="AT336" s="258"/>
      <c r="AU336" s="258"/>
      <c r="AV336" s="258"/>
      <c r="AW336" s="258"/>
      <c r="AX336" s="258"/>
      <c r="AY336" s="258"/>
      <c r="AZ336" s="258"/>
      <c r="BA336" s="258">
        <f t="shared" si="2"/>
        <v>0</v>
      </c>
      <c r="BB336" s="258"/>
      <c r="BC336" s="258"/>
      <c r="BD336" s="258"/>
      <c r="BE336" s="258"/>
      <c r="BF336" s="258"/>
      <c r="BG336" s="258"/>
      <c r="BH336" s="258"/>
      <c r="BI336" s="258"/>
    </row>
    <row r="337" spans="1:61" s="2" customFormat="1" ht="9.75" customHeight="1" x14ac:dyDescent="0.25">
      <c r="A337" s="411" t="s">
        <v>176</v>
      </c>
      <c r="B337" s="412"/>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c r="AC337" s="412"/>
      <c r="AD337" s="412"/>
      <c r="AE337" s="412"/>
      <c r="AF337" s="412"/>
      <c r="AG337" s="412"/>
      <c r="AH337" s="412"/>
      <c r="AI337" s="413"/>
      <c r="AJ337" s="414"/>
      <c r="AK337" s="414"/>
      <c r="AL337" s="414"/>
      <c r="AM337" s="414"/>
      <c r="AN337" s="414"/>
      <c r="AO337" s="414"/>
      <c r="AP337" s="414"/>
      <c r="AQ337" s="414"/>
      <c r="AR337" s="414"/>
      <c r="AS337" s="409"/>
      <c r="AT337" s="409"/>
      <c r="AU337" s="409"/>
      <c r="AV337" s="409"/>
      <c r="AW337" s="409"/>
      <c r="AX337" s="409"/>
      <c r="AY337" s="409"/>
      <c r="AZ337" s="409"/>
      <c r="BA337" s="415">
        <f t="shared" si="2"/>
        <v>0</v>
      </c>
      <c r="BB337" s="415"/>
      <c r="BC337" s="415"/>
      <c r="BD337" s="415"/>
      <c r="BE337" s="415"/>
      <c r="BF337" s="415"/>
      <c r="BG337" s="415"/>
      <c r="BH337" s="415"/>
      <c r="BI337" s="415"/>
    </row>
    <row r="338" spans="1:61" s="2" customFormat="1" ht="9.75" customHeight="1" x14ac:dyDescent="0.25">
      <c r="A338" s="411" t="s">
        <v>177</v>
      </c>
      <c r="B338" s="412"/>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c r="AC338" s="412"/>
      <c r="AD338" s="412"/>
      <c r="AE338" s="412"/>
      <c r="AF338" s="412"/>
      <c r="AG338" s="412"/>
      <c r="AH338" s="412"/>
      <c r="AI338" s="413"/>
      <c r="AJ338" s="409"/>
      <c r="AK338" s="409"/>
      <c r="AL338" s="409"/>
      <c r="AM338" s="409"/>
      <c r="AN338" s="409"/>
      <c r="AO338" s="409"/>
      <c r="AP338" s="409"/>
      <c r="AQ338" s="409"/>
      <c r="AR338" s="409"/>
      <c r="AS338" s="409"/>
      <c r="AT338" s="409"/>
      <c r="AU338" s="409"/>
      <c r="AV338" s="409"/>
      <c r="AW338" s="409"/>
      <c r="AX338" s="409"/>
      <c r="AY338" s="409"/>
      <c r="AZ338" s="409"/>
      <c r="BA338" s="415">
        <f t="shared" si="2"/>
        <v>0</v>
      </c>
      <c r="BB338" s="415"/>
      <c r="BC338" s="415"/>
      <c r="BD338" s="415"/>
      <c r="BE338" s="415"/>
      <c r="BF338" s="415"/>
      <c r="BG338" s="415"/>
      <c r="BH338" s="415"/>
      <c r="BI338" s="415"/>
    </row>
    <row r="339" spans="1:61" s="2" customFormat="1" ht="9.75" customHeight="1" x14ac:dyDescent="0.25">
      <c r="A339" s="466" t="s">
        <v>144</v>
      </c>
      <c r="B339" s="467"/>
      <c r="C339" s="467"/>
      <c r="D339" s="467"/>
      <c r="E339" s="467"/>
      <c r="F339" s="467"/>
      <c r="G339" s="467"/>
      <c r="H339" s="467"/>
      <c r="I339" s="467"/>
      <c r="J339" s="467"/>
      <c r="K339" s="467"/>
      <c r="L339" s="467"/>
      <c r="M339" s="467"/>
      <c r="N339" s="467"/>
      <c r="O339" s="467"/>
      <c r="P339" s="467"/>
      <c r="Q339" s="467"/>
      <c r="R339" s="467"/>
      <c r="S339" s="467"/>
      <c r="T339" s="467"/>
      <c r="U339" s="467"/>
      <c r="V339" s="467"/>
      <c r="W339" s="467"/>
      <c r="X339" s="467"/>
      <c r="Y339" s="467"/>
      <c r="Z339" s="467"/>
      <c r="AA339" s="467"/>
      <c r="AB339" s="467"/>
      <c r="AC339" s="467"/>
      <c r="AD339" s="467"/>
      <c r="AE339" s="467"/>
      <c r="AF339" s="467"/>
      <c r="AG339" s="467"/>
      <c r="AH339" s="467"/>
      <c r="AI339" s="468"/>
      <c r="AJ339" s="258">
        <f>AJ309+AJ313+AJ314+AJ322+AJ330+AJ336</f>
        <v>0</v>
      </c>
      <c r="AK339" s="258"/>
      <c r="AL339" s="258"/>
      <c r="AM339" s="258"/>
      <c r="AN339" s="258"/>
      <c r="AO339" s="258"/>
      <c r="AP339" s="258"/>
      <c r="AQ339" s="258"/>
      <c r="AR339" s="258"/>
      <c r="AS339" s="258">
        <f>AS309+AS313+AS314+AS322+AS330+AS336</f>
        <v>0</v>
      </c>
      <c r="AT339" s="258"/>
      <c r="AU339" s="258"/>
      <c r="AV339" s="258"/>
      <c r="AW339" s="258"/>
      <c r="AX339" s="258"/>
      <c r="AY339" s="258"/>
      <c r="AZ339" s="258"/>
      <c r="BA339" s="258">
        <f t="shared" si="2"/>
        <v>0</v>
      </c>
      <c r="BB339" s="258"/>
      <c r="BC339" s="258"/>
      <c r="BD339" s="258"/>
      <c r="BE339" s="258"/>
      <c r="BF339" s="258"/>
      <c r="BG339" s="258"/>
      <c r="BH339" s="258"/>
      <c r="BI339" s="258"/>
    </row>
    <row r="340" spans="1:61" s="2" customFormat="1" ht="9.75" customHeight="1" x14ac:dyDescent="0.25">
      <c r="A340" s="411" t="s">
        <v>178</v>
      </c>
      <c r="B340" s="412"/>
      <c r="C340" s="412"/>
      <c r="D340" s="412"/>
      <c r="E340" s="412"/>
      <c r="F340" s="412"/>
      <c r="G340" s="412"/>
      <c r="H340" s="412"/>
      <c r="I340" s="412"/>
      <c r="J340" s="412"/>
      <c r="K340" s="412"/>
      <c r="L340" s="412"/>
      <c r="M340" s="412"/>
      <c r="N340" s="412"/>
      <c r="O340" s="412"/>
      <c r="P340" s="412"/>
      <c r="Q340" s="412"/>
      <c r="R340" s="412"/>
      <c r="S340" s="126"/>
      <c r="T340" s="126"/>
      <c r="U340" s="126"/>
      <c r="V340" s="126"/>
      <c r="W340" s="126"/>
      <c r="X340" s="126"/>
      <c r="Y340" s="126"/>
      <c r="Z340" s="126"/>
      <c r="AA340" s="126"/>
      <c r="AB340" s="126"/>
      <c r="AC340" s="126"/>
      <c r="AD340" s="126"/>
      <c r="AE340" s="127"/>
      <c r="AF340" s="127" t="e">
        <f>AJ341*100/AJ339</f>
        <v>#DIV/0!</v>
      </c>
      <c r="AG340" s="127"/>
      <c r="AH340" s="127"/>
      <c r="AI340" s="128">
        <f>IF(AJ339=0,0,AF340)</f>
        <v>0</v>
      </c>
      <c r="AJ340" s="469" t="str">
        <f>IF(AI340&lt;=5,"actualizare mai mică de 5% din valoarea eligibila","actualizare mai mare de 5% din valoarea eligibila")</f>
        <v>actualizare mai mică de 5% din valoarea eligibila</v>
      </c>
      <c r="AK340" s="470"/>
      <c r="AL340" s="470"/>
      <c r="AM340" s="470"/>
      <c r="AN340" s="470"/>
      <c r="AO340" s="470"/>
      <c r="AP340" s="470"/>
      <c r="AQ340" s="470"/>
      <c r="AR340" s="470"/>
      <c r="AS340" s="471"/>
      <c r="AT340" s="471"/>
      <c r="AU340" s="471"/>
      <c r="AV340" s="471"/>
      <c r="AW340" s="471"/>
      <c r="AX340" s="471"/>
      <c r="AY340" s="471"/>
      <c r="AZ340" s="471"/>
      <c r="BA340" s="470"/>
      <c r="BB340" s="470"/>
      <c r="BC340" s="470"/>
      <c r="BD340" s="470"/>
      <c r="BE340" s="470"/>
      <c r="BF340" s="470"/>
      <c r="BG340" s="470"/>
      <c r="BH340" s="470"/>
      <c r="BI340" s="472"/>
    </row>
    <row r="341" spans="1:61" s="2" customFormat="1" ht="9.75" customHeight="1" x14ac:dyDescent="0.25">
      <c r="A341" s="459" t="s">
        <v>145</v>
      </c>
      <c r="B341" s="460"/>
      <c r="C341" s="460"/>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1"/>
      <c r="AJ341" s="409"/>
      <c r="AK341" s="409"/>
      <c r="AL341" s="409"/>
      <c r="AM341" s="409"/>
      <c r="AN341" s="409"/>
      <c r="AO341" s="409"/>
      <c r="AP341" s="409"/>
      <c r="AQ341" s="409"/>
      <c r="AR341" s="473"/>
      <c r="AS341" s="474"/>
      <c r="AT341" s="475"/>
      <c r="AU341" s="475"/>
      <c r="AV341" s="475"/>
      <c r="AW341" s="475"/>
      <c r="AX341" s="475"/>
      <c r="AY341" s="475"/>
      <c r="AZ341" s="476"/>
      <c r="BA341" s="415">
        <f t="shared" ref="BA341" si="3">SUM(AJ341:AZ341)</f>
        <v>0</v>
      </c>
      <c r="BB341" s="415"/>
      <c r="BC341" s="415"/>
      <c r="BD341" s="415"/>
      <c r="BE341" s="415"/>
      <c r="BF341" s="415"/>
      <c r="BG341" s="415"/>
      <c r="BH341" s="415"/>
      <c r="BI341" s="415"/>
    </row>
    <row r="342" spans="1:61" s="2" customFormat="1" ht="9.75" customHeight="1" x14ac:dyDescent="0.25">
      <c r="A342" s="459" t="s">
        <v>146</v>
      </c>
      <c r="B342" s="460"/>
      <c r="C342" s="460"/>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c r="AD342" s="460"/>
      <c r="AE342" s="460"/>
      <c r="AF342" s="460"/>
      <c r="AG342" s="460"/>
      <c r="AH342" s="460"/>
      <c r="AI342" s="461"/>
      <c r="AJ342" s="258">
        <f>AJ339+AJ341</f>
        <v>0</v>
      </c>
      <c r="AK342" s="258"/>
      <c r="AL342" s="258"/>
      <c r="AM342" s="258"/>
      <c r="AN342" s="258"/>
      <c r="AO342" s="258"/>
      <c r="AP342" s="258"/>
      <c r="AQ342" s="258"/>
      <c r="AR342" s="214"/>
      <c r="AS342" s="462">
        <f>AS339</f>
        <v>0</v>
      </c>
      <c r="AT342" s="463"/>
      <c r="AU342" s="463"/>
      <c r="AV342" s="463"/>
      <c r="AW342" s="463"/>
      <c r="AX342" s="463"/>
      <c r="AY342" s="463"/>
      <c r="AZ342" s="464"/>
      <c r="BA342" s="258">
        <f t="shared" ref="BA342:BA344" si="4">SUM(AJ342:AZ342)</f>
        <v>0</v>
      </c>
      <c r="BB342" s="258"/>
      <c r="BC342" s="258"/>
      <c r="BD342" s="258"/>
      <c r="BE342" s="258"/>
      <c r="BF342" s="258"/>
      <c r="BG342" s="258"/>
      <c r="BH342" s="258"/>
      <c r="BI342" s="258"/>
    </row>
    <row r="343" spans="1:61" s="2" customFormat="1" ht="9.75" customHeight="1" x14ac:dyDescent="0.25">
      <c r="A343" s="459" t="s">
        <v>147</v>
      </c>
      <c r="B343" s="460"/>
      <c r="C343" s="460"/>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0"/>
      <c r="AD343" s="460"/>
      <c r="AE343" s="460"/>
      <c r="AF343" s="460"/>
      <c r="AG343" s="460"/>
      <c r="AH343" s="460"/>
      <c r="AI343" s="461"/>
      <c r="AJ343" s="409"/>
      <c r="AK343" s="409"/>
      <c r="AL343" s="409"/>
      <c r="AM343" s="409"/>
      <c r="AN343" s="409"/>
      <c r="AO343" s="409"/>
      <c r="AP343" s="409"/>
      <c r="AQ343" s="409"/>
      <c r="AR343" s="409"/>
      <c r="AS343" s="465"/>
      <c r="AT343" s="465"/>
      <c r="AU343" s="465"/>
      <c r="AV343" s="465"/>
      <c r="AW343" s="465"/>
      <c r="AX343" s="465"/>
      <c r="AY343" s="465"/>
      <c r="AZ343" s="465"/>
      <c r="BA343" s="415">
        <f t="shared" si="4"/>
        <v>0</v>
      </c>
      <c r="BB343" s="415"/>
      <c r="BC343" s="415"/>
      <c r="BD343" s="415"/>
      <c r="BE343" s="415"/>
      <c r="BF343" s="415"/>
      <c r="BG343" s="415"/>
      <c r="BH343" s="415"/>
      <c r="BI343" s="415"/>
    </row>
    <row r="344" spans="1:61" s="2" customFormat="1" ht="9.75" customHeight="1" x14ac:dyDescent="0.25">
      <c r="A344" s="459"/>
      <c r="B344" s="460"/>
      <c r="C344" s="460"/>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1"/>
      <c r="AJ344" s="415">
        <f>SUM(AJ342:AR343)</f>
        <v>0</v>
      </c>
      <c r="AK344" s="415"/>
      <c r="AL344" s="415"/>
      <c r="AM344" s="415"/>
      <c r="AN344" s="415"/>
      <c r="AO344" s="415"/>
      <c r="AP344" s="415"/>
      <c r="AQ344" s="415"/>
      <c r="AR344" s="415"/>
      <c r="AS344" s="415">
        <f>SUM(AS342:AZ343)</f>
        <v>0</v>
      </c>
      <c r="AT344" s="415"/>
      <c r="AU344" s="415"/>
      <c r="AV344" s="415"/>
      <c r="AW344" s="415"/>
      <c r="AX344" s="415"/>
      <c r="AY344" s="415"/>
      <c r="AZ344" s="415"/>
      <c r="BA344" s="415">
        <f t="shared" si="4"/>
        <v>0</v>
      </c>
      <c r="BB344" s="415"/>
      <c r="BC344" s="415"/>
      <c r="BD344" s="415"/>
      <c r="BE344" s="415"/>
      <c r="BF344" s="415"/>
      <c r="BG344" s="415"/>
      <c r="BH344" s="415"/>
      <c r="BI344" s="415"/>
    </row>
    <row r="345" spans="1:61" s="2" customFormat="1" ht="9.75" customHeight="1" x14ac:dyDescent="0.25">
      <c r="A345" s="459" t="s">
        <v>148</v>
      </c>
      <c r="B345" s="460"/>
      <c r="C345" s="460"/>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c r="AA345" s="460"/>
      <c r="AB345" s="460"/>
      <c r="AC345" s="460"/>
      <c r="AD345" s="460"/>
      <c r="AE345" s="460"/>
      <c r="AF345" s="460"/>
      <c r="AG345" s="460"/>
      <c r="AH345" s="460"/>
      <c r="AI345" s="461"/>
      <c r="AJ345" s="214">
        <f>BA342+BA343</f>
        <v>0</v>
      </c>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6"/>
    </row>
    <row r="346" spans="1:61" s="2" customFormat="1" ht="12" customHeight="1" x14ac:dyDescent="0.25">
      <c r="A346" s="450"/>
      <c r="B346" s="451"/>
      <c r="C346" s="451"/>
      <c r="D346" s="451"/>
      <c r="E346" s="451"/>
      <c r="F346" s="451"/>
      <c r="G346" s="451"/>
      <c r="H346" s="451"/>
      <c r="I346" s="451"/>
      <c r="J346" s="451"/>
      <c r="K346" s="451"/>
      <c r="L346" s="451"/>
      <c r="M346" s="451"/>
      <c r="N346" s="451"/>
      <c r="O346" s="451"/>
      <c r="P346" s="451"/>
      <c r="Q346" s="451"/>
      <c r="R346" s="451"/>
      <c r="S346" s="451"/>
      <c r="T346" s="451"/>
      <c r="U346" s="451"/>
      <c r="V346" s="451"/>
      <c r="W346" s="451"/>
      <c r="X346" s="451"/>
      <c r="Y346" s="451"/>
      <c r="Z346" s="451"/>
      <c r="AA346" s="451"/>
      <c r="AB346" s="451"/>
      <c r="AC346" s="451"/>
      <c r="AD346" s="451"/>
      <c r="AE346" s="451"/>
      <c r="AF346" s="451"/>
      <c r="AG346" s="451"/>
      <c r="AH346" s="451"/>
      <c r="AI346" s="452"/>
      <c r="AJ346" s="267" t="s">
        <v>155</v>
      </c>
      <c r="AK346" s="267"/>
      <c r="AL346" s="267"/>
      <c r="AM346" s="267"/>
      <c r="AN346" s="267"/>
      <c r="AO346" s="267"/>
      <c r="AP346" s="267"/>
      <c r="AQ346" s="267"/>
      <c r="AR346" s="267"/>
      <c r="AS346" s="267" t="s">
        <v>126</v>
      </c>
      <c r="AT346" s="267"/>
      <c r="AU346" s="267"/>
      <c r="AV346" s="267"/>
      <c r="AW346" s="267"/>
      <c r="AX346" s="267"/>
      <c r="AY346" s="267"/>
      <c r="AZ346" s="267"/>
      <c r="BA346" s="454"/>
      <c r="BB346" s="454"/>
      <c r="BC346" s="454"/>
      <c r="BD346" s="454"/>
      <c r="BE346" s="454"/>
      <c r="BF346" s="454"/>
      <c r="BG346" s="454"/>
      <c r="BH346" s="454"/>
      <c r="BI346" s="454"/>
    </row>
    <row r="347" spans="1:61" s="2" customFormat="1" ht="12" customHeight="1" x14ac:dyDescent="0.25">
      <c r="A347" s="450" t="s">
        <v>149</v>
      </c>
      <c r="B347" s="451"/>
      <c r="C347" s="451"/>
      <c r="D347" s="451"/>
      <c r="E347" s="451"/>
      <c r="F347" s="451"/>
      <c r="G347" s="451"/>
      <c r="H347" s="451"/>
      <c r="I347" s="451"/>
      <c r="J347" s="451"/>
      <c r="K347" s="451"/>
      <c r="L347" s="451"/>
      <c r="M347" s="451"/>
      <c r="N347" s="451"/>
      <c r="O347" s="451"/>
      <c r="P347" s="451"/>
      <c r="Q347" s="451"/>
      <c r="R347" s="451"/>
      <c r="S347" s="451"/>
      <c r="T347" s="451"/>
      <c r="U347" s="451"/>
      <c r="V347" s="451"/>
      <c r="W347" s="451"/>
      <c r="X347" s="451"/>
      <c r="Y347" s="451"/>
      <c r="Z347" s="451"/>
      <c r="AA347" s="451"/>
      <c r="AB347" s="451"/>
      <c r="AC347" s="451"/>
      <c r="AD347" s="451"/>
      <c r="AE347" s="451"/>
      <c r="AF347" s="451"/>
      <c r="AG347" s="451"/>
      <c r="AH347" s="451"/>
      <c r="AI347" s="452"/>
      <c r="AJ347" s="453">
        <f>AS347*W303</f>
        <v>0</v>
      </c>
      <c r="AK347" s="453"/>
      <c r="AL347" s="453"/>
      <c r="AM347" s="453"/>
      <c r="AN347" s="453"/>
      <c r="AO347" s="453"/>
      <c r="AP347" s="453"/>
      <c r="AQ347" s="453"/>
      <c r="AR347" s="453"/>
      <c r="AS347" s="453">
        <f>AJ345</f>
        <v>0</v>
      </c>
      <c r="AT347" s="453"/>
      <c r="AU347" s="453"/>
      <c r="AV347" s="453"/>
      <c r="AW347" s="453"/>
      <c r="AX347" s="453"/>
      <c r="AY347" s="453"/>
      <c r="AZ347" s="453"/>
      <c r="BA347" s="454"/>
      <c r="BB347" s="454"/>
      <c r="BC347" s="454"/>
      <c r="BD347" s="454"/>
      <c r="BE347" s="454"/>
      <c r="BF347" s="454"/>
      <c r="BG347" s="454"/>
      <c r="BH347" s="454"/>
      <c r="BI347" s="454"/>
    </row>
    <row r="348" spans="1:61" s="2" customFormat="1" ht="12" customHeight="1" x14ac:dyDescent="0.25">
      <c r="A348" s="450" t="s">
        <v>151</v>
      </c>
      <c r="B348" s="451"/>
      <c r="C348" s="451"/>
      <c r="D348" s="451"/>
      <c r="E348" s="451"/>
      <c r="F348" s="451"/>
      <c r="G348" s="451"/>
      <c r="H348" s="451"/>
      <c r="I348" s="451"/>
      <c r="J348" s="451"/>
      <c r="K348" s="451"/>
      <c r="L348" s="451"/>
      <c r="M348" s="451"/>
      <c r="N348" s="451"/>
      <c r="O348" s="451"/>
      <c r="P348" s="451"/>
      <c r="Q348" s="451"/>
      <c r="R348" s="451"/>
      <c r="S348" s="451"/>
      <c r="T348" s="451"/>
      <c r="U348" s="451"/>
      <c r="V348" s="451"/>
      <c r="W348" s="451"/>
      <c r="X348" s="451"/>
      <c r="Y348" s="451"/>
      <c r="Z348" s="451"/>
      <c r="AA348" s="451"/>
      <c r="AB348" s="451"/>
      <c r="AC348" s="451"/>
      <c r="AD348" s="451"/>
      <c r="AE348" s="451"/>
      <c r="AF348" s="451"/>
      <c r="AG348" s="451"/>
      <c r="AH348" s="451"/>
      <c r="AI348" s="452"/>
      <c r="AJ348" s="453">
        <f>AS348*W303</f>
        <v>0</v>
      </c>
      <c r="AK348" s="453"/>
      <c r="AL348" s="453"/>
      <c r="AM348" s="453"/>
      <c r="AN348" s="453"/>
      <c r="AO348" s="453"/>
      <c r="AP348" s="453"/>
      <c r="AQ348" s="453"/>
      <c r="AR348" s="453"/>
      <c r="AS348" s="453">
        <f>AJ342+AJ343</f>
        <v>0</v>
      </c>
      <c r="AT348" s="453"/>
      <c r="AU348" s="453"/>
      <c r="AV348" s="453"/>
      <c r="AW348" s="453"/>
      <c r="AX348" s="453"/>
      <c r="AY348" s="453"/>
      <c r="AZ348" s="453"/>
      <c r="BA348" s="454"/>
      <c r="BB348" s="454"/>
      <c r="BC348" s="454"/>
      <c r="BD348" s="454"/>
      <c r="BE348" s="454"/>
      <c r="BF348" s="454"/>
      <c r="BG348" s="454"/>
      <c r="BH348" s="454"/>
      <c r="BI348" s="454"/>
    </row>
    <row r="349" spans="1:61" s="2" customFormat="1" ht="12" customHeight="1" x14ac:dyDescent="0.25">
      <c r="A349" s="450" t="s">
        <v>150</v>
      </c>
      <c r="B349" s="451"/>
      <c r="C349" s="451"/>
      <c r="D349" s="451"/>
      <c r="E349" s="451"/>
      <c r="F349" s="451"/>
      <c r="G349" s="451"/>
      <c r="H349" s="451"/>
      <c r="I349" s="451"/>
      <c r="J349" s="451"/>
      <c r="K349" s="451"/>
      <c r="L349" s="451"/>
      <c r="M349" s="451"/>
      <c r="N349" s="451"/>
      <c r="O349" s="451"/>
      <c r="P349" s="451"/>
      <c r="Q349" s="451"/>
      <c r="R349" s="451"/>
      <c r="S349" s="451"/>
      <c r="T349" s="451"/>
      <c r="U349" s="451"/>
      <c r="V349" s="451"/>
      <c r="W349" s="451"/>
      <c r="X349" s="451"/>
      <c r="Y349" s="451"/>
      <c r="Z349" s="451"/>
      <c r="AA349" s="451"/>
      <c r="AB349" s="451"/>
      <c r="AC349" s="451"/>
      <c r="AD349" s="451"/>
      <c r="AE349" s="451"/>
      <c r="AF349" s="451"/>
      <c r="AG349" s="451"/>
      <c r="AH349" s="451"/>
      <c r="AI349" s="452"/>
      <c r="AJ349" s="453">
        <f>AS349*W303</f>
        <v>0</v>
      </c>
      <c r="AK349" s="453"/>
      <c r="AL349" s="453"/>
      <c r="AM349" s="453"/>
      <c r="AN349" s="453"/>
      <c r="AO349" s="453"/>
      <c r="AP349" s="453"/>
      <c r="AQ349" s="453"/>
      <c r="AR349" s="453"/>
      <c r="AS349" s="453">
        <f>AS342+AS343</f>
        <v>0</v>
      </c>
      <c r="AT349" s="453"/>
      <c r="AU349" s="453"/>
      <c r="AV349" s="453"/>
      <c r="AW349" s="453"/>
      <c r="AX349" s="453"/>
      <c r="AY349" s="453"/>
      <c r="AZ349" s="453"/>
      <c r="BA349" s="454"/>
      <c r="BB349" s="454"/>
      <c r="BC349" s="454"/>
      <c r="BD349" s="454"/>
      <c r="BE349" s="454"/>
      <c r="BF349" s="454"/>
      <c r="BG349" s="454"/>
      <c r="BH349" s="454"/>
      <c r="BI349" s="454"/>
    </row>
    <row r="350" spans="1:61" s="2" customFormat="1" ht="3.75" customHeight="1" x14ac:dyDescent="0.25">
      <c r="A350" s="450"/>
      <c r="B350" s="451"/>
      <c r="C350" s="451"/>
      <c r="D350" s="451"/>
      <c r="E350" s="451"/>
      <c r="F350" s="451"/>
      <c r="G350" s="451"/>
      <c r="H350" s="451"/>
      <c r="I350" s="451"/>
      <c r="J350" s="451"/>
      <c r="K350" s="451"/>
      <c r="L350" s="451"/>
      <c r="M350" s="451"/>
      <c r="N350" s="451"/>
      <c r="O350" s="451"/>
      <c r="P350" s="451"/>
      <c r="Q350" s="451"/>
      <c r="R350" s="451"/>
      <c r="S350" s="451"/>
      <c r="T350" s="451"/>
      <c r="U350" s="451"/>
      <c r="V350" s="451"/>
      <c r="W350" s="451"/>
      <c r="X350" s="451"/>
      <c r="Y350" s="451"/>
      <c r="Z350" s="451"/>
      <c r="AA350" s="451"/>
      <c r="AB350" s="451"/>
      <c r="AC350" s="451"/>
      <c r="AD350" s="451"/>
      <c r="AE350" s="451"/>
      <c r="AF350" s="451"/>
      <c r="AG350" s="451"/>
      <c r="AH350" s="451"/>
      <c r="AI350" s="452"/>
      <c r="AJ350" s="454"/>
      <c r="AK350" s="454"/>
      <c r="AL350" s="454"/>
      <c r="AM350" s="454"/>
      <c r="AN350" s="454"/>
      <c r="AO350" s="454"/>
      <c r="AP350" s="454"/>
      <c r="AQ350" s="454"/>
      <c r="AR350" s="454"/>
      <c r="AS350" s="454"/>
      <c r="AT350" s="454"/>
      <c r="AU350" s="454"/>
      <c r="AV350" s="454"/>
      <c r="AW350" s="454"/>
      <c r="AX350" s="454"/>
      <c r="AY350" s="454"/>
      <c r="AZ350" s="454"/>
      <c r="BA350" s="454"/>
      <c r="BB350" s="454"/>
      <c r="BC350" s="454"/>
      <c r="BD350" s="454"/>
      <c r="BE350" s="454"/>
      <c r="BF350" s="454"/>
      <c r="BG350" s="454"/>
      <c r="BH350" s="454"/>
      <c r="BI350" s="454"/>
    </row>
    <row r="351" spans="1:61" s="2" customFormat="1" ht="37.5" customHeight="1" x14ac:dyDescent="0.25">
      <c r="A351" s="455" t="s">
        <v>152</v>
      </c>
      <c r="B351" s="456"/>
      <c r="C351" s="456"/>
      <c r="D351" s="456"/>
      <c r="E351" s="456"/>
      <c r="F351" s="456"/>
      <c r="G351" s="456"/>
      <c r="H351" s="456"/>
      <c r="I351" s="456"/>
      <c r="J351" s="456"/>
      <c r="K351" s="456"/>
      <c r="L351" s="456"/>
      <c r="M351" s="456"/>
      <c r="N351" s="456"/>
      <c r="O351" s="456"/>
      <c r="P351" s="456"/>
      <c r="Q351" s="456"/>
      <c r="R351" s="456"/>
      <c r="S351" s="456"/>
      <c r="T351" s="456"/>
      <c r="U351" s="456"/>
      <c r="V351" s="456"/>
      <c r="W351" s="456"/>
      <c r="X351" s="456"/>
      <c r="Y351" s="456"/>
      <c r="Z351" s="456"/>
      <c r="AA351" s="456"/>
      <c r="AB351" s="456"/>
      <c r="AC351" s="456"/>
      <c r="AD351" s="456"/>
      <c r="AE351" s="456"/>
      <c r="AF351" s="456"/>
      <c r="AG351" s="456"/>
      <c r="AH351" s="456"/>
      <c r="AI351" s="457"/>
      <c r="AJ351" s="458" t="s">
        <v>153</v>
      </c>
      <c r="AK351" s="458"/>
      <c r="AL351" s="458"/>
      <c r="AM351" s="458"/>
      <c r="AN351" s="458"/>
      <c r="AO351" s="458"/>
      <c r="AP351" s="458"/>
      <c r="AQ351" s="458"/>
      <c r="AR351" s="458"/>
      <c r="AS351" s="458" t="s">
        <v>154</v>
      </c>
      <c r="AT351" s="458"/>
      <c r="AU351" s="458"/>
      <c r="AV351" s="458"/>
      <c r="AW351" s="458"/>
      <c r="AX351" s="458"/>
      <c r="AY351" s="458"/>
      <c r="AZ351" s="458"/>
      <c r="BA351" s="458" t="s">
        <v>124</v>
      </c>
      <c r="BB351" s="458"/>
      <c r="BC351" s="458"/>
      <c r="BD351" s="458"/>
      <c r="BE351" s="458"/>
      <c r="BF351" s="458"/>
      <c r="BG351" s="458"/>
      <c r="BH351" s="458"/>
      <c r="BI351" s="458"/>
    </row>
    <row r="352" spans="1:61" s="2" customFormat="1" ht="9.75" customHeight="1" x14ac:dyDescent="0.25">
      <c r="A352" s="431" t="s">
        <v>156</v>
      </c>
      <c r="B352" s="432"/>
      <c r="C352" s="432"/>
      <c r="D352" s="432"/>
      <c r="E352" s="432"/>
      <c r="F352" s="432"/>
      <c r="G352" s="432"/>
      <c r="H352" s="432"/>
      <c r="I352" s="432"/>
      <c r="J352" s="432"/>
      <c r="K352" s="432"/>
      <c r="L352" s="432"/>
      <c r="M352" s="432"/>
      <c r="N352" s="432"/>
      <c r="O352" s="432"/>
      <c r="P352" s="432"/>
      <c r="Q352" s="432"/>
      <c r="R352" s="432"/>
      <c r="S352" s="432"/>
      <c r="T352" s="432"/>
      <c r="U352" s="432"/>
      <c r="V352" s="432"/>
      <c r="W352" s="432"/>
      <c r="X352" s="432"/>
      <c r="Y352" s="432"/>
      <c r="Z352" s="432"/>
      <c r="AA352" s="432"/>
      <c r="AB352" s="432"/>
      <c r="AC352" s="432"/>
      <c r="AD352" s="432"/>
      <c r="AE352" s="432"/>
      <c r="AF352" s="432"/>
      <c r="AG352" s="432"/>
      <c r="AH352" s="432"/>
      <c r="AI352" s="433"/>
      <c r="AJ352" s="446"/>
      <c r="AK352" s="446"/>
      <c r="AL352" s="446"/>
      <c r="AM352" s="446"/>
      <c r="AN352" s="446"/>
      <c r="AO352" s="446"/>
      <c r="AP352" s="446"/>
      <c r="AQ352" s="446"/>
      <c r="AR352" s="446"/>
      <c r="AS352" s="447"/>
      <c r="AT352" s="447"/>
      <c r="AU352" s="447"/>
      <c r="AV352" s="447"/>
      <c r="AW352" s="447"/>
      <c r="AX352" s="447"/>
      <c r="AY352" s="447"/>
      <c r="AZ352" s="447"/>
      <c r="BA352" s="415">
        <f t="shared" ref="BA352" si="5">SUM(AJ352:AZ352)</f>
        <v>0</v>
      </c>
      <c r="BB352" s="415"/>
      <c r="BC352" s="415"/>
      <c r="BD352" s="415"/>
      <c r="BE352" s="415"/>
      <c r="BF352" s="415"/>
      <c r="BG352" s="415"/>
      <c r="BH352" s="415"/>
      <c r="BI352" s="415"/>
    </row>
    <row r="353" spans="1:61" s="2" customFormat="1" ht="9.75" customHeight="1" x14ac:dyDescent="0.25">
      <c r="A353" s="431" t="s">
        <v>157</v>
      </c>
      <c r="B353" s="432"/>
      <c r="C353" s="432"/>
      <c r="D353" s="432"/>
      <c r="E353" s="432"/>
      <c r="F353" s="432"/>
      <c r="G353" s="432"/>
      <c r="H353" s="432"/>
      <c r="I353" s="432"/>
      <c r="J353" s="432"/>
      <c r="K353" s="432"/>
      <c r="L353" s="432"/>
      <c r="M353" s="432"/>
      <c r="N353" s="432"/>
      <c r="O353" s="432"/>
      <c r="P353" s="432"/>
      <c r="Q353" s="432"/>
      <c r="R353" s="432"/>
      <c r="S353" s="432"/>
      <c r="T353" s="432"/>
      <c r="U353" s="432"/>
      <c r="V353" s="432"/>
      <c r="W353" s="432"/>
      <c r="X353" s="432"/>
      <c r="Y353" s="432"/>
      <c r="Z353" s="432"/>
      <c r="AA353" s="432"/>
      <c r="AB353" s="432"/>
      <c r="AC353" s="432"/>
      <c r="AD353" s="432"/>
      <c r="AE353" s="432"/>
      <c r="AF353" s="432"/>
      <c r="AG353" s="432"/>
      <c r="AH353" s="432"/>
      <c r="AI353" s="433"/>
      <c r="AJ353" s="258">
        <f>SUM(AJ354:AR355)</f>
        <v>0</v>
      </c>
      <c r="AK353" s="258"/>
      <c r="AL353" s="258"/>
      <c r="AM353" s="258"/>
      <c r="AN353" s="258"/>
      <c r="AO353" s="258"/>
      <c r="AP353" s="258"/>
      <c r="AQ353" s="258"/>
      <c r="AR353" s="258"/>
      <c r="AS353" s="258">
        <f>SUM(AS354:AZ355)</f>
        <v>0</v>
      </c>
      <c r="AT353" s="258"/>
      <c r="AU353" s="258"/>
      <c r="AV353" s="258"/>
      <c r="AW353" s="258"/>
      <c r="AX353" s="258"/>
      <c r="AY353" s="258"/>
      <c r="AZ353" s="258"/>
      <c r="BA353" s="258">
        <f t="shared" ref="BA353:BA357" si="6">SUM(AJ353:AZ353)</f>
        <v>0</v>
      </c>
      <c r="BB353" s="258"/>
      <c r="BC353" s="258"/>
      <c r="BD353" s="258"/>
      <c r="BE353" s="258"/>
      <c r="BF353" s="258"/>
      <c r="BG353" s="258"/>
      <c r="BH353" s="258"/>
      <c r="BI353" s="258"/>
    </row>
    <row r="354" spans="1:61" s="2" customFormat="1" ht="9.75" customHeight="1" x14ac:dyDescent="0.25">
      <c r="A354" s="288"/>
      <c r="B354" s="289"/>
      <c r="C354" s="289"/>
      <c r="D354" s="289"/>
      <c r="E354" s="289"/>
      <c r="F354" s="289"/>
      <c r="G354" s="289"/>
      <c r="H354" s="289"/>
      <c r="I354" s="289"/>
      <c r="J354" s="289"/>
      <c r="K354" s="289"/>
      <c r="L354" s="289"/>
      <c r="M354" s="289"/>
      <c r="N354" s="289"/>
      <c r="O354" s="91"/>
      <c r="P354" s="448" t="s">
        <v>158</v>
      </c>
      <c r="Q354" s="448"/>
      <c r="R354" s="448"/>
      <c r="S354" s="448"/>
      <c r="T354" s="448"/>
      <c r="U354" s="448"/>
      <c r="V354" s="448"/>
      <c r="W354" s="448"/>
      <c r="X354" s="448"/>
      <c r="Y354" s="448"/>
      <c r="Z354" s="448"/>
      <c r="AA354" s="448"/>
      <c r="AB354" s="448"/>
      <c r="AC354" s="448"/>
      <c r="AD354" s="448"/>
      <c r="AE354" s="448"/>
      <c r="AF354" s="448"/>
      <c r="AG354" s="448"/>
      <c r="AH354" s="448"/>
      <c r="AI354" s="449"/>
      <c r="AJ354" s="209"/>
      <c r="AK354" s="209"/>
      <c r="AL354" s="209"/>
      <c r="AM354" s="209"/>
      <c r="AN354" s="209"/>
      <c r="AO354" s="209"/>
      <c r="AP354" s="209"/>
      <c r="AQ354" s="209"/>
      <c r="AR354" s="209"/>
      <c r="AS354" s="209"/>
      <c r="AT354" s="209"/>
      <c r="AU354" s="209"/>
      <c r="AV354" s="209"/>
      <c r="AW354" s="209"/>
      <c r="AX354" s="209"/>
      <c r="AY354" s="209"/>
      <c r="AZ354" s="209"/>
      <c r="BA354" s="415">
        <f t="shared" si="6"/>
        <v>0</v>
      </c>
      <c r="BB354" s="415"/>
      <c r="BC354" s="415"/>
      <c r="BD354" s="415"/>
      <c r="BE354" s="415"/>
      <c r="BF354" s="415"/>
      <c r="BG354" s="415"/>
      <c r="BH354" s="415"/>
      <c r="BI354" s="415"/>
    </row>
    <row r="355" spans="1:61" s="2" customFormat="1" ht="9.75" customHeight="1" x14ac:dyDescent="0.25">
      <c r="A355" s="288"/>
      <c r="B355" s="289"/>
      <c r="C355" s="289"/>
      <c r="D355" s="289"/>
      <c r="E355" s="289"/>
      <c r="F355" s="289"/>
      <c r="G355" s="289"/>
      <c r="H355" s="289"/>
      <c r="I355" s="289"/>
      <c r="J355" s="289"/>
      <c r="K355" s="289"/>
      <c r="L355" s="289"/>
      <c r="M355" s="289"/>
      <c r="N355" s="289"/>
      <c r="O355" s="91"/>
      <c r="P355" s="448" t="s">
        <v>159</v>
      </c>
      <c r="Q355" s="448"/>
      <c r="R355" s="448"/>
      <c r="S355" s="448"/>
      <c r="T355" s="448"/>
      <c r="U355" s="448"/>
      <c r="V355" s="448"/>
      <c r="W355" s="448"/>
      <c r="X355" s="448"/>
      <c r="Y355" s="448"/>
      <c r="Z355" s="448"/>
      <c r="AA355" s="448"/>
      <c r="AB355" s="448"/>
      <c r="AC355" s="448"/>
      <c r="AD355" s="448"/>
      <c r="AE355" s="448"/>
      <c r="AF355" s="448"/>
      <c r="AG355" s="448"/>
      <c r="AH355" s="448"/>
      <c r="AI355" s="449"/>
      <c r="AJ355" s="209"/>
      <c r="AK355" s="209"/>
      <c r="AL355" s="209"/>
      <c r="AM355" s="209"/>
      <c r="AN355" s="209"/>
      <c r="AO355" s="209"/>
      <c r="AP355" s="209"/>
      <c r="AQ355" s="209"/>
      <c r="AR355" s="209"/>
      <c r="AS355" s="209"/>
      <c r="AT355" s="209"/>
      <c r="AU355" s="209"/>
      <c r="AV355" s="209"/>
      <c r="AW355" s="209"/>
      <c r="AX355" s="209"/>
      <c r="AY355" s="209"/>
      <c r="AZ355" s="209"/>
      <c r="BA355" s="415">
        <f t="shared" si="6"/>
        <v>0</v>
      </c>
      <c r="BB355" s="415"/>
      <c r="BC355" s="415"/>
      <c r="BD355" s="415"/>
      <c r="BE355" s="415"/>
      <c r="BF355" s="415"/>
      <c r="BG355" s="415"/>
      <c r="BH355" s="415"/>
      <c r="BI355" s="415"/>
    </row>
    <row r="356" spans="1:61" s="2" customFormat="1" ht="9.75" customHeight="1" x14ac:dyDescent="0.25">
      <c r="A356" s="431" t="s">
        <v>160</v>
      </c>
      <c r="B356" s="432"/>
      <c r="C356" s="432"/>
      <c r="D356" s="432"/>
      <c r="E356" s="432"/>
      <c r="F356" s="432"/>
      <c r="G356" s="432"/>
      <c r="H356" s="432"/>
      <c r="I356" s="432"/>
      <c r="J356" s="432"/>
      <c r="K356" s="432"/>
      <c r="L356" s="432"/>
      <c r="M356" s="432"/>
      <c r="N356" s="432"/>
      <c r="O356" s="432"/>
      <c r="P356" s="432"/>
      <c r="Q356" s="432"/>
      <c r="R356" s="432"/>
      <c r="S356" s="432"/>
      <c r="T356" s="432"/>
      <c r="U356" s="432"/>
      <c r="V356" s="432"/>
      <c r="W356" s="432"/>
      <c r="X356" s="432"/>
      <c r="Y356" s="432"/>
      <c r="Z356" s="432"/>
      <c r="AA356" s="432"/>
      <c r="AB356" s="432"/>
      <c r="AC356" s="432"/>
      <c r="AD356" s="432"/>
      <c r="AE356" s="432"/>
      <c r="AF356" s="432"/>
      <c r="AG356" s="432"/>
      <c r="AH356" s="432"/>
      <c r="AI356" s="433"/>
      <c r="AJ356" s="209"/>
      <c r="AK356" s="209"/>
      <c r="AL356" s="209"/>
      <c r="AM356" s="209"/>
      <c r="AN356" s="209"/>
      <c r="AO356" s="209"/>
      <c r="AP356" s="209"/>
      <c r="AQ356" s="209"/>
      <c r="AR356" s="209"/>
      <c r="AS356" s="209"/>
      <c r="AT356" s="209"/>
      <c r="AU356" s="209"/>
      <c r="AV356" s="209"/>
      <c r="AW356" s="209"/>
      <c r="AX356" s="209"/>
      <c r="AY356" s="209"/>
      <c r="AZ356" s="209"/>
      <c r="BA356" s="415">
        <f t="shared" si="6"/>
        <v>0</v>
      </c>
      <c r="BB356" s="415"/>
      <c r="BC356" s="415"/>
      <c r="BD356" s="415"/>
      <c r="BE356" s="415"/>
      <c r="BF356" s="415"/>
      <c r="BG356" s="415"/>
      <c r="BH356" s="415"/>
      <c r="BI356" s="415"/>
    </row>
    <row r="357" spans="1:61" s="2" customFormat="1" ht="9.75" customHeight="1" x14ac:dyDescent="0.25">
      <c r="A357" s="431" t="s">
        <v>161</v>
      </c>
      <c r="B357" s="432"/>
      <c r="C357" s="432"/>
      <c r="D357" s="432"/>
      <c r="E357" s="432"/>
      <c r="F357" s="432"/>
      <c r="G357" s="432"/>
      <c r="H357" s="432"/>
      <c r="I357" s="432"/>
      <c r="J357" s="432"/>
      <c r="K357" s="432"/>
      <c r="L357" s="432"/>
      <c r="M357" s="432"/>
      <c r="N357" s="432"/>
      <c r="O357" s="432"/>
      <c r="P357" s="432"/>
      <c r="Q357" s="432"/>
      <c r="R357" s="432"/>
      <c r="S357" s="432"/>
      <c r="T357" s="432"/>
      <c r="U357" s="432"/>
      <c r="V357" s="432"/>
      <c r="W357" s="432"/>
      <c r="X357" s="432"/>
      <c r="Y357" s="432"/>
      <c r="Z357" s="432"/>
      <c r="AA357" s="432"/>
      <c r="AB357" s="432"/>
      <c r="AC357" s="432"/>
      <c r="AD357" s="432"/>
      <c r="AE357" s="432"/>
      <c r="AF357" s="432"/>
      <c r="AG357" s="432"/>
      <c r="AH357" s="432"/>
      <c r="AI357" s="433"/>
      <c r="AJ357" s="258">
        <f>AJ352+AJ353+AJ356</f>
        <v>0</v>
      </c>
      <c r="AK357" s="258"/>
      <c r="AL357" s="258"/>
      <c r="AM357" s="258"/>
      <c r="AN357" s="258"/>
      <c r="AO357" s="258"/>
      <c r="AP357" s="258"/>
      <c r="AQ357" s="258"/>
      <c r="AR357" s="258"/>
      <c r="AS357" s="258">
        <f>AS353+AS356</f>
        <v>0</v>
      </c>
      <c r="AT357" s="258"/>
      <c r="AU357" s="258"/>
      <c r="AV357" s="258"/>
      <c r="AW357" s="258"/>
      <c r="AX357" s="258"/>
      <c r="AY357" s="258"/>
      <c r="AZ357" s="258"/>
      <c r="BA357" s="258">
        <f t="shared" si="6"/>
        <v>0</v>
      </c>
      <c r="BB357" s="258"/>
      <c r="BC357" s="258"/>
      <c r="BD357" s="258"/>
      <c r="BE357" s="258"/>
      <c r="BF357" s="258"/>
      <c r="BG357" s="258"/>
      <c r="BH357" s="258"/>
      <c r="BI357" s="258"/>
    </row>
    <row r="358" spans="1:61" s="2" customFormat="1" ht="9.75" customHeight="1" x14ac:dyDescent="0.25">
      <c r="A358" s="431" t="s">
        <v>162</v>
      </c>
      <c r="B358" s="432"/>
      <c r="C358" s="432"/>
      <c r="D358" s="432"/>
      <c r="E358" s="432"/>
      <c r="F358" s="432"/>
      <c r="G358" s="432"/>
      <c r="H358" s="432"/>
      <c r="I358" s="432"/>
      <c r="J358" s="432"/>
      <c r="K358" s="432"/>
      <c r="L358" s="432"/>
      <c r="M358" s="432"/>
      <c r="N358" s="432"/>
      <c r="O358" s="432"/>
      <c r="P358" s="432"/>
      <c r="Q358" s="432"/>
      <c r="R358" s="432"/>
      <c r="S358" s="432"/>
      <c r="T358" s="432"/>
      <c r="U358" s="432"/>
      <c r="V358" s="432"/>
      <c r="W358" s="432"/>
      <c r="X358" s="432"/>
      <c r="Y358" s="432"/>
      <c r="Z358" s="432"/>
      <c r="AA358" s="432"/>
      <c r="AB358" s="432"/>
      <c r="AC358" s="432"/>
      <c r="AD358" s="432"/>
      <c r="AE358" s="432"/>
      <c r="AF358" s="432"/>
      <c r="AG358" s="129"/>
      <c r="AH358" s="129" t="e">
        <f>AJ352*100/AJ357</f>
        <v>#DIV/0!</v>
      </c>
      <c r="AI358" s="122">
        <f>IF(AJ357=0,0,AH358)</f>
        <v>0</v>
      </c>
      <c r="AJ358" s="434">
        <f>AI358</f>
        <v>0</v>
      </c>
      <c r="AK358" s="435"/>
      <c r="AL358" s="435"/>
      <c r="AM358" s="435"/>
      <c r="AN358" s="435"/>
      <c r="AO358" s="435"/>
      <c r="AP358" s="435"/>
      <c r="AQ358" s="435"/>
      <c r="AR358" s="121" t="s">
        <v>405</v>
      </c>
      <c r="AS358" s="436"/>
      <c r="AT358" s="437"/>
      <c r="AU358" s="437"/>
      <c r="AV358" s="437"/>
      <c r="AW358" s="437"/>
      <c r="AX358" s="437"/>
      <c r="AY358" s="437"/>
      <c r="AZ358" s="437"/>
      <c r="BA358" s="437"/>
      <c r="BB358" s="437"/>
      <c r="BC358" s="437"/>
      <c r="BD358" s="437"/>
      <c r="BE358" s="437"/>
      <c r="BF358" s="437"/>
      <c r="BG358" s="437"/>
      <c r="BH358" s="437"/>
      <c r="BI358" s="438"/>
    </row>
    <row r="359" spans="1:61" s="2" customFormat="1" ht="11.25" customHeight="1" x14ac:dyDescent="0.25">
      <c r="A359" s="431" t="s">
        <v>163</v>
      </c>
      <c r="B359" s="432"/>
      <c r="C359" s="432"/>
      <c r="D359" s="432"/>
      <c r="E359" s="432"/>
      <c r="F359" s="432"/>
      <c r="G359" s="432"/>
      <c r="H359" s="432"/>
      <c r="I359" s="432"/>
      <c r="J359" s="432"/>
      <c r="K359" s="432"/>
      <c r="L359" s="432"/>
      <c r="M359" s="432"/>
      <c r="N359" s="432"/>
      <c r="O359" s="432"/>
      <c r="P359" s="432"/>
      <c r="Q359" s="432"/>
      <c r="R359" s="432"/>
      <c r="S359" s="432"/>
      <c r="T359" s="432"/>
      <c r="U359" s="432"/>
      <c r="V359" s="432"/>
      <c r="W359" s="432"/>
      <c r="X359" s="432"/>
      <c r="Y359" s="432"/>
      <c r="Z359" s="432"/>
      <c r="AA359" s="432"/>
      <c r="AB359" s="432"/>
      <c r="AC359" s="432"/>
      <c r="AD359" s="432"/>
      <c r="AE359" s="432"/>
      <c r="AF359" s="432"/>
      <c r="AG359" s="432"/>
      <c r="AH359" s="432"/>
      <c r="AI359" s="433"/>
      <c r="AJ359" s="209"/>
      <c r="AK359" s="209"/>
      <c r="AL359" s="209"/>
      <c r="AM359" s="209"/>
      <c r="AN359" s="209"/>
      <c r="AO359" s="209"/>
      <c r="AP359" s="209"/>
      <c r="AQ359" s="209"/>
      <c r="AR359" s="209"/>
      <c r="AS359" s="439"/>
      <c r="AT359" s="440"/>
      <c r="AU359" s="440"/>
      <c r="AV359" s="440"/>
      <c r="AW359" s="440"/>
      <c r="AX359" s="440"/>
      <c r="AY359" s="440"/>
      <c r="AZ359" s="440"/>
      <c r="BA359" s="440"/>
      <c r="BB359" s="440"/>
      <c r="BC359" s="440"/>
      <c r="BD359" s="440"/>
      <c r="BE359" s="440"/>
      <c r="BF359" s="440"/>
      <c r="BG359" s="440"/>
      <c r="BH359" s="440"/>
      <c r="BI359" s="441"/>
    </row>
    <row r="360" spans="1:61" ht="23.25" customHeight="1" x14ac:dyDescent="0.25">
      <c r="A360" s="431" t="s">
        <v>164</v>
      </c>
      <c r="B360" s="432"/>
      <c r="C360" s="432"/>
      <c r="D360" s="432"/>
      <c r="E360" s="432"/>
      <c r="F360" s="432"/>
      <c r="G360" s="432"/>
      <c r="H360" s="432"/>
      <c r="I360" s="432"/>
      <c r="J360" s="432"/>
      <c r="K360" s="432"/>
      <c r="L360" s="432"/>
      <c r="M360" s="432"/>
      <c r="N360" s="432"/>
      <c r="O360" s="432"/>
      <c r="P360" s="432"/>
      <c r="Q360" s="432"/>
      <c r="R360" s="432"/>
      <c r="S360" s="432"/>
      <c r="T360" s="432"/>
      <c r="U360" s="432"/>
      <c r="V360" s="432"/>
      <c r="W360" s="432"/>
      <c r="X360" s="432"/>
      <c r="Y360" s="432"/>
      <c r="Z360" s="432"/>
      <c r="AA360" s="432"/>
      <c r="AB360" s="432"/>
      <c r="AC360" s="432"/>
      <c r="AD360" s="432"/>
      <c r="AE360" s="432"/>
      <c r="AF360" s="91"/>
      <c r="AG360" s="91"/>
      <c r="AH360" s="91"/>
      <c r="AI360" s="122" t="e">
        <f>AJ359*100/AJ352</f>
        <v>#DIV/0!</v>
      </c>
      <c r="AJ360" s="442">
        <f>IF(AJ352=0,0,AI360)</f>
        <v>0</v>
      </c>
      <c r="AK360" s="442"/>
      <c r="AL360" s="442"/>
      <c r="AM360" s="442"/>
      <c r="AN360" s="442"/>
      <c r="AO360" s="442"/>
      <c r="AP360" s="442"/>
      <c r="AQ360" s="442"/>
      <c r="AR360" s="442"/>
      <c r="AS360" s="443" t="str">
        <f>IF(AJ360&lt;=50,"Suma avans mai mica de 50% din ajutorul public","Suma avans mai mare de 50% din ajutorul public")</f>
        <v>Suma avans mai mica de 50% din ajutorul public</v>
      </c>
      <c r="AT360" s="444"/>
      <c r="AU360" s="444"/>
      <c r="AV360" s="444"/>
      <c r="AW360" s="444"/>
      <c r="AX360" s="444"/>
      <c r="AY360" s="444"/>
      <c r="AZ360" s="444"/>
      <c r="BA360" s="444"/>
      <c r="BB360" s="444"/>
      <c r="BC360" s="444"/>
      <c r="BD360" s="444"/>
      <c r="BE360" s="444"/>
      <c r="BF360" s="444"/>
      <c r="BG360" s="444"/>
      <c r="BH360" s="444"/>
      <c r="BI360" s="445"/>
    </row>
    <row r="361" spans="1:61" s="149" customFormat="1" ht="23.25" customHeight="1" x14ac:dyDescent="0.25"/>
    <row r="362" spans="1:61" s="149" customFormat="1" x14ac:dyDescent="0.25">
      <c r="A362" s="55"/>
      <c r="B362" s="410" t="s">
        <v>462</v>
      </c>
      <c r="C362" s="410"/>
      <c r="D362" s="410"/>
      <c r="E362" s="410"/>
      <c r="F362" s="410"/>
      <c r="G362" s="410"/>
      <c r="H362" s="410"/>
      <c r="I362" s="410"/>
      <c r="J362" s="410"/>
      <c r="K362" s="410"/>
      <c r="L362" s="410"/>
      <c r="M362" s="410"/>
      <c r="N362" s="410"/>
      <c r="O362" s="410"/>
      <c r="P362" s="410"/>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row>
    <row r="363" spans="1:61" s="149" customFormat="1" x14ac:dyDescent="0.25">
      <c r="A363" s="406" t="s">
        <v>0</v>
      </c>
      <c r="B363" s="407"/>
      <c r="C363" s="407"/>
      <c r="D363" s="407"/>
      <c r="E363" s="407"/>
      <c r="F363" s="407"/>
      <c r="G363" s="407"/>
      <c r="H363" s="407"/>
      <c r="I363" s="407"/>
      <c r="J363" s="407"/>
      <c r="K363" s="407"/>
      <c r="L363" s="407"/>
      <c r="M363" s="407"/>
      <c r="N363" s="407"/>
      <c r="O363" s="407"/>
      <c r="P363" s="407"/>
      <c r="Q363" s="407"/>
      <c r="R363" s="407"/>
      <c r="S363" s="407"/>
      <c r="T363" s="407"/>
      <c r="U363" s="407"/>
      <c r="V363" s="407"/>
      <c r="W363" s="407"/>
      <c r="X363" s="407"/>
      <c r="Y363" s="407"/>
      <c r="Z363" s="407"/>
      <c r="AA363" s="407"/>
      <c r="AB363" s="407"/>
      <c r="AC363" s="407"/>
      <c r="AD363" s="407"/>
      <c r="AE363" s="407"/>
      <c r="AF363" s="407"/>
      <c r="AG363" s="407"/>
      <c r="AH363" s="407"/>
      <c r="AI363" s="408"/>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row>
    <row r="364" spans="1:61" x14ac:dyDescent="0.25">
      <c r="A364" s="406" t="s">
        <v>1</v>
      </c>
      <c r="B364" s="407"/>
      <c r="C364" s="407"/>
      <c r="D364" s="407"/>
      <c r="E364" s="407"/>
      <c r="F364" s="407"/>
      <c r="G364" s="407"/>
      <c r="H364" s="407"/>
      <c r="I364" s="407"/>
      <c r="J364" s="407"/>
      <c r="K364" s="407"/>
      <c r="L364" s="407"/>
      <c r="M364" s="407"/>
      <c r="N364" s="407"/>
      <c r="O364" s="407"/>
      <c r="P364" s="407"/>
      <c r="Q364" s="407"/>
      <c r="R364" s="407"/>
      <c r="S364" s="407"/>
      <c r="T364" s="407"/>
      <c r="U364" s="407"/>
      <c r="V364" s="407"/>
      <c r="W364" s="407"/>
      <c r="X364" s="407"/>
      <c r="Y364" s="407"/>
      <c r="Z364" s="407"/>
      <c r="AA364" s="407"/>
      <c r="AB364" s="407"/>
      <c r="AC364" s="407"/>
      <c r="AD364" s="407"/>
      <c r="AE364" s="407"/>
      <c r="AF364" s="407"/>
      <c r="AG364" s="407"/>
      <c r="AH364" s="407"/>
      <c r="AI364" s="408"/>
      <c r="AJ364" s="203"/>
      <c r="AK364" s="203"/>
      <c r="AL364" s="203"/>
      <c r="AM364" s="203"/>
      <c r="AN364" s="203"/>
      <c r="AO364" s="203"/>
      <c r="AP364" s="203"/>
      <c r="AQ364" s="203"/>
      <c r="AR364" s="203"/>
      <c r="AS364" s="203"/>
      <c r="AT364" s="203"/>
      <c r="AU364" s="203"/>
      <c r="AV364" s="203"/>
      <c r="AW364" s="203"/>
      <c r="AX364" s="203"/>
      <c r="AY364" s="203"/>
      <c r="AZ364" s="203"/>
      <c r="BA364" s="203"/>
      <c r="BB364" s="203"/>
      <c r="BC364" s="203"/>
      <c r="BD364" s="203"/>
      <c r="BE364" s="203"/>
      <c r="BF364" s="203"/>
      <c r="BG364" s="203"/>
      <c r="BH364" s="203"/>
      <c r="BI364" s="203"/>
    </row>
    <row r="365" spans="1:61" x14ac:dyDescent="0.25">
      <c r="A365" s="419"/>
      <c r="B365" s="420"/>
      <c r="C365" s="420"/>
      <c r="D365" s="420"/>
      <c r="E365" s="420"/>
      <c r="F365" s="420"/>
      <c r="G365" s="420"/>
      <c r="H365" s="420"/>
      <c r="I365" s="420"/>
      <c r="J365" s="420"/>
      <c r="K365" s="420"/>
      <c r="L365" s="420"/>
      <c r="M365" s="420"/>
      <c r="N365" s="420"/>
      <c r="O365" s="420"/>
      <c r="P365" s="420"/>
      <c r="Q365" s="420"/>
      <c r="R365" s="420"/>
      <c r="S365" s="420"/>
      <c r="T365" s="420"/>
      <c r="U365" s="420"/>
      <c r="V365" s="420"/>
      <c r="W365" s="420"/>
      <c r="X365" s="420"/>
      <c r="Y365" s="420"/>
      <c r="Z365" s="420"/>
      <c r="AA365" s="420"/>
      <c r="AB365" s="420"/>
      <c r="AC365" s="420"/>
      <c r="AD365" s="420"/>
      <c r="AE365" s="420"/>
      <c r="AF365" s="420"/>
      <c r="AG365" s="420"/>
      <c r="AH365" s="420"/>
      <c r="AI365" s="420"/>
      <c r="AJ365" s="420"/>
      <c r="AK365" s="420"/>
      <c r="AL365" s="420"/>
      <c r="AM365" s="420"/>
      <c r="AN365" s="420"/>
      <c r="AO365" s="420"/>
      <c r="AP365" s="420"/>
      <c r="AQ365" s="420"/>
      <c r="AR365" s="420"/>
      <c r="AS365" s="420"/>
      <c r="AT365" s="420"/>
      <c r="AU365" s="420"/>
      <c r="AV365" s="420"/>
      <c r="AW365" s="420"/>
      <c r="AX365" s="420"/>
      <c r="AY365" s="420"/>
      <c r="AZ365" s="420"/>
      <c r="BA365" s="420"/>
      <c r="BB365" s="420"/>
      <c r="BC365" s="420"/>
      <c r="BD365" s="420"/>
      <c r="BE365" s="420"/>
      <c r="BF365" s="420"/>
      <c r="BG365" s="420"/>
      <c r="BH365" s="420"/>
      <c r="BI365" s="421"/>
    </row>
    <row r="366" spans="1:61"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row>
    <row r="367" spans="1:61" ht="18" customHeight="1" x14ac:dyDescent="0.25">
      <c r="A367" s="55"/>
      <c r="B367" s="55"/>
      <c r="C367" s="55"/>
      <c r="D367" s="55"/>
      <c r="E367" s="55"/>
      <c r="F367" s="55"/>
      <c r="G367" s="55"/>
      <c r="H367" s="55"/>
      <c r="I367" s="55"/>
      <c r="J367" s="55"/>
      <c r="K367" s="55"/>
      <c r="L367" s="55"/>
      <c r="M367" s="55"/>
      <c r="N367" s="55"/>
      <c r="O367" s="55"/>
      <c r="P367" s="422" t="s">
        <v>119</v>
      </c>
      <c r="Q367" s="422"/>
      <c r="R367" s="422"/>
      <c r="S367" s="422"/>
      <c r="T367" s="422"/>
      <c r="U367" s="422"/>
      <c r="V367" s="422"/>
      <c r="W367" s="423"/>
      <c r="X367" s="423"/>
      <c r="Y367" s="423"/>
      <c r="Z367" s="423"/>
      <c r="AA367" s="423"/>
      <c r="AB367" s="423"/>
      <c r="AC367" s="2"/>
      <c r="AD367" s="2"/>
      <c r="AE367" s="424" t="s">
        <v>120</v>
      </c>
      <c r="AF367" s="424"/>
      <c r="AG367" s="424"/>
      <c r="AH367" s="424"/>
      <c r="AI367" s="424"/>
      <c r="AJ367" s="424"/>
      <c r="AK367" s="424"/>
      <c r="AL367" s="424"/>
      <c r="AM367" s="424"/>
      <c r="AN367" s="424"/>
      <c r="AO367" s="424"/>
      <c r="AP367" s="424"/>
      <c r="AQ367" s="424"/>
      <c r="AR367" s="424"/>
      <c r="AS367" s="424"/>
      <c r="AT367" s="424"/>
      <c r="AU367" s="2"/>
      <c r="AV367" s="425"/>
      <c r="AW367" s="425"/>
      <c r="AX367" s="425"/>
      <c r="AY367" s="425"/>
      <c r="AZ367" s="425"/>
      <c r="BA367" s="425"/>
      <c r="BB367" s="425"/>
      <c r="BC367" s="425"/>
      <c r="BD367" s="425"/>
      <c r="BE367" s="425"/>
      <c r="BF367" s="55"/>
      <c r="BG367" s="55"/>
      <c r="BH367" s="55"/>
      <c r="BI367" s="55"/>
    </row>
    <row r="368" spans="1:61"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row>
    <row r="369" spans="1:61" x14ac:dyDescent="0.25">
      <c r="A369" s="426" t="s">
        <v>121</v>
      </c>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8"/>
      <c r="AJ369" s="429"/>
      <c r="AK369" s="429"/>
      <c r="AL369" s="429"/>
      <c r="AM369" s="429"/>
      <c r="AN369" s="429"/>
      <c r="AO369" s="429"/>
      <c r="AP369" s="429"/>
      <c r="AQ369" s="429"/>
      <c r="AR369" s="429"/>
      <c r="AS369" s="429"/>
      <c r="AT369" s="429"/>
      <c r="AU369" s="429"/>
      <c r="AV369" s="429"/>
      <c r="AW369" s="429"/>
      <c r="AX369" s="429"/>
      <c r="AY369" s="429"/>
      <c r="AZ369" s="429"/>
      <c r="BA369" s="429"/>
      <c r="BB369" s="429"/>
      <c r="BC369" s="429"/>
      <c r="BD369" s="429"/>
      <c r="BE369" s="429"/>
      <c r="BF369" s="429"/>
      <c r="BG369" s="429"/>
      <c r="BH369" s="429"/>
      <c r="BI369" s="429"/>
    </row>
    <row r="370" spans="1:61" ht="24" customHeight="1" x14ac:dyDescent="0.25">
      <c r="A370" s="430" t="s">
        <v>122</v>
      </c>
      <c r="B370" s="376"/>
      <c r="C370" s="376"/>
      <c r="D370" s="376"/>
      <c r="E370" s="376"/>
      <c r="F370" s="376"/>
      <c r="G370" s="376"/>
      <c r="H370" s="376"/>
      <c r="I370" s="376"/>
      <c r="J370" s="376"/>
      <c r="K370" s="376"/>
      <c r="L370" s="376"/>
      <c r="M370" s="376"/>
      <c r="N370" s="376"/>
      <c r="O370" s="376"/>
      <c r="P370" s="376"/>
      <c r="Q370" s="376"/>
      <c r="R370" s="376"/>
      <c r="S370" s="376"/>
      <c r="T370" s="376"/>
      <c r="U370" s="376"/>
      <c r="V370" s="376"/>
      <c r="W370" s="376"/>
      <c r="X370" s="376"/>
      <c r="Y370" s="376"/>
      <c r="Z370" s="376"/>
      <c r="AA370" s="376"/>
      <c r="AB370" s="376"/>
      <c r="AC370" s="376"/>
      <c r="AD370" s="376"/>
      <c r="AE370" s="376"/>
      <c r="AF370" s="376"/>
      <c r="AG370" s="376"/>
      <c r="AH370" s="376"/>
      <c r="AI370" s="377"/>
      <c r="AJ370" s="269" t="s">
        <v>123</v>
      </c>
      <c r="AK370" s="269"/>
      <c r="AL370" s="269"/>
      <c r="AM370" s="269"/>
      <c r="AN370" s="269"/>
      <c r="AO370" s="269"/>
      <c r="AP370" s="269"/>
      <c r="AQ370" s="269"/>
      <c r="AR370" s="269"/>
      <c r="AS370" s="269" t="s">
        <v>125</v>
      </c>
      <c r="AT370" s="269"/>
      <c r="AU370" s="269"/>
      <c r="AV370" s="269"/>
      <c r="AW370" s="269"/>
      <c r="AX370" s="269"/>
      <c r="AY370" s="269"/>
      <c r="AZ370" s="269"/>
      <c r="BA370" s="269" t="s">
        <v>124</v>
      </c>
      <c r="BB370" s="269"/>
      <c r="BC370" s="269"/>
      <c r="BD370" s="269"/>
      <c r="BE370" s="269"/>
      <c r="BF370" s="269"/>
      <c r="BG370" s="269"/>
      <c r="BH370" s="269"/>
      <c r="BI370" s="269"/>
    </row>
    <row r="371" spans="1:61" x14ac:dyDescent="0.25">
      <c r="A371" s="426"/>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c r="AD371" s="427"/>
      <c r="AE371" s="427"/>
      <c r="AF371" s="427"/>
      <c r="AG371" s="427"/>
      <c r="AH371" s="427"/>
      <c r="AI371" s="428"/>
      <c r="AJ371" s="268" t="s">
        <v>126</v>
      </c>
      <c r="AK371" s="268"/>
      <c r="AL371" s="268"/>
      <c r="AM371" s="268"/>
      <c r="AN371" s="268"/>
      <c r="AO371" s="268"/>
      <c r="AP371" s="268"/>
      <c r="AQ371" s="268"/>
      <c r="AR371" s="268"/>
      <c r="AS371" s="268" t="s">
        <v>126</v>
      </c>
      <c r="AT371" s="268"/>
      <c r="AU371" s="268"/>
      <c r="AV371" s="268"/>
      <c r="AW371" s="268"/>
      <c r="AX371" s="268"/>
      <c r="AY371" s="268"/>
      <c r="AZ371" s="268"/>
      <c r="BA371" s="268" t="s">
        <v>126</v>
      </c>
      <c r="BB371" s="268"/>
      <c r="BC371" s="268"/>
      <c r="BD371" s="268"/>
      <c r="BE371" s="268"/>
      <c r="BF371" s="268"/>
      <c r="BG371" s="268"/>
      <c r="BH371" s="268"/>
      <c r="BI371" s="268"/>
    </row>
    <row r="372" spans="1:61" s="93" customFormat="1" ht="9.75" customHeight="1" x14ac:dyDescent="0.25">
      <c r="A372" s="288">
        <v>1</v>
      </c>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90"/>
      <c r="AJ372" s="268">
        <v>2</v>
      </c>
      <c r="AK372" s="268"/>
      <c r="AL372" s="268"/>
      <c r="AM372" s="268"/>
      <c r="AN372" s="268"/>
      <c r="AO372" s="268"/>
      <c r="AP372" s="268"/>
      <c r="AQ372" s="268"/>
      <c r="AR372" s="268"/>
      <c r="AS372" s="268">
        <v>3</v>
      </c>
      <c r="AT372" s="268"/>
      <c r="AU372" s="268"/>
      <c r="AV372" s="268"/>
      <c r="AW372" s="268"/>
      <c r="AX372" s="268"/>
      <c r="AY372" s="268"/>
      <c r="AZ372" s="268"/>
      <c r="BA372" s="268">
        <v>4</v>
      </c>
      <c r="BB372" s="268"/>
      <c r="BC372" s="268"/>
      <c r="BD372" s="268"/>
      <c r="BE372" s="268"/>
      <c r="BF372" s="268"/>
      <c r="BG372" s="268"/>
      <c r="BH372" s="268"/>
      <c r="BI372" s="268"/>
    </row>
    <row r="373" spans="1:61" ht="9.75" customHeight="1" x14ac:dyDescent="0.25">
      <c r="A373" s="459" t="s">
        <v>127</v>
      </c>
      <c r="B373" s="460"/>
      <c r="C373" s="460"/>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c r="AD373" s="460"/>
      <c r="AE373" s="460"/>
      <c r="AF373" s="460"/>
      <c r="AG373" s="460"/>
      <c r="AH373" s="460"/>
      <c r="AI373" s="461"/>
      <c r="AJ373" s="214">
        <f>SUM(AJ375:AJ377)</f>
        <v>0</v>
      </c>
      <c r="AK373" s="215"/>
      <c r="AL373" s="215"/>
      <c r="AM373" s="215"/>
      <c r="AN373" s="215"/>
      <c r="AO373" s="215"/>
      <c r="AP373" s="215"/>
      <c r="AQ373" s="215"/>
      <c r="AR373" s="216"/>
      <c r="AS373" s="258">
        <f>SUM(AS374:AS377)</f>
        <v>0</v>
      </c>
      <c r="AT373" s="258"/>
      <c r="AU373" s="258"/>
      <c r="AV373" s="258"/>
      <c r="AW373" s="258"/>
      <c r="AX373" s="258"/>
      <c r="AY373" s="258"/>
      <c r="AZ373" s="258"/>
      <c r="BA373" s="258">
        <f>SUM(AJ373:AZ373)</f>
        <v>0</v>
      </c>
      <c r="BB373" s="258"/>
      <c r="BC373" s="258"/>
      <c r="BD373" s="258"/>
      <c r="BE373" s="258"/>
      <c r="BF373" s="258"/>
      <c r="BG373" s="258"/>
      <c r="BH373" s="258"/>
      <c r="BI373" s="258"/>
    </row>
    <row r="374" spans="1:61" ht="9.75" customHeight="1" x14ac:dyDescent="0.25">
      <c r="A374" s="411" t="s">
        <v>463</v>
      </c>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c r="AA374" s="412"/>
      <c r="AB374" s="412"/>
      <c r="AC374" s="412"/>
      <c r="AD374" s="412"/>
      <c r="AE374" s="412"/>
      <c r="AF374" s="412"/>
      <c r="AG374" s="412"/>
      <c r="AH374" s="412"/>
      <c r="AI374" s="413"/>
      <c r="AJ374" s="414"/>
      <c r="AK374" s="414"/>
      <c r="AL374" s="414"/>
      <c r="AM374" s="414"/>
      <c r="AN374" s="414"/>
      <c r="AO374" s="414"/>
      <c r="AP374" s="414"/>
      <c r="AQ374" s="414"/>
      <c r="AR374" s="414"/>
      <c r="AS374" s="409"/>
      <c r="AT374" s="409"/>
      <c r="AU374" s="409"/>
      <c r="AV374" s="409"/>
      <c r="AW374" s="409"/>
      <c r="AX374" s="409"/>
      <c r="AY374" s="409"/>
      <c r="AZ374" s="409"/>
      <c r="BA374" s="415">
        <f t="shared" ref="BA374:BA390" si="7">SUM(AJ374:AZ374)</f>
        <v>0</v>
      </c>
      <c r="BB374" s="415"/>
      <c r="BC374" s="415"/>
      <c r="BD374" s="415"/>
      <c r="BE374" s="415"/>
      <c r="BF374" s="415"/>
      <c r="BG374" s="415"/>
      <c r="BH374" s="415"/>
      <c r="BI374" s="415"/>
    </row>
    <row r="375" spans="1:61" ht="9.75" customHeight="1" x14ac:dyDescent="0.25">
      <c r="A375" s="411" t="s">
        <v>464</v>
      </c>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c r="AC375" s="412"/>
      <c r="AD375" s="412"/>
      <c r="AE375" s="412"/>
      <c r="AF375" s="412"/>
      <c r="AG375" s="412"/>
      <c r="AH375" s="412"/>
      <c r="AI375" s="413"/>
      <c r="AJ375" s="409"/>
      <c r="AK375" s="409"/>
      <c r="AL375" s="409"/>
      <c r="AM375" s="409"/>
      <c r="AN375" s="409"/>
      <c r="AO375" s="409"/>
      <c r="AP375" s="409"/>
      <c r="AQ375" s="409"/>
      <c r="AR375" s="409"/>
      <c r="AS375" s="409"/>
      <c r="AT375" s="409"/>
      <c r="AU375" s="409"/>
      <c r="AV375" s="409"/>
      <c r="AW375" s="409"/>
      <c r="AX375" s="409"/>
      <c r="AY375" s="409"/>
      <c r="AZ375" s="409"/>
      <c r="BA375" s="415">
        <f t="shared" si="7"/>
        <v>0</v>
      </c>
      <c r="BB375" s="415"/>
      <c r="BC375" s="415"/>
      <c r="BD375" s="415"/>
      <c r="BE375" s="415"/>
      <c r="BF375" s="415"/>
      <c r="BG375" s="415"/>
      <c r="BH375" s="415"/>
      <c r="BI375" s="415"/>
    </row>
    <row r="376" spans="1:61" ht="9.75" customHeight="1" x14ac:dyDescent="0.25">
      <c r="A376" s="411" t="s">
        <v>465</v>
      </c>
      <c r="B376" s="412"/>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c r="AG376" s="412"/>
      <c r="AH376" s="412"/>
      <c r="AI376" s="413"/>
      <c r="AJ376" s="409"/>
      <c r="AK376" s="409"/>
      <c r="AL376" s="409"/>
      <c r="AM376" s="409"/>
      <c r="AN376" s="409"/>
      <c r="AO376" s="409"/>
      <c r="AP376" s="409"/>
      <c r="AQ376" s="409"/>
      <c r="AR376" s="409"/>
      <c r="AS376" s="409"/>
      <c r="AT376" s="409"/>
      <c r="AU376" s="409"/>
      <c r="AV376" s="409"/>
      <c r="AW376" s="409"/>
      <c r="AX376" s="409"/>
      <c r="AY376" s="409"/>
      <c r="AZ376" s="409"/>
      <c r="BA376" s="415">
        <f t="shared" si="7"/>
        <v>0</v>
      </c>
      <c r="BB376" s="415"/>
      <c r="BC376" s="415"/>
      <c r="BD376" s="415"/>
      <c r="BE376" s="415"/>
      <c r="BF376" s="415"/>
      <c r="BG376" s="415"/>
      <c r="BH376" s="415"/>
      <c r="BI376" s="415"/>
    </row>
    <row r="377" spans="1:61" s="149" customFormat="1" ht="9.75" customHeight="1" x14ac:dyDescent="0.25">
      <c r="A377" s="411" t="s">
        <v>466</v>
      </c>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c r="AC377" s="412"/>
      <c r="AD377" s="412"/>
      <c r="AE377" s="412"/>
      <c r="AF377" s="412"/>
      <c r="AG377" s="412"/>
      <c r="AH377" s="412"/>
      <c r="AI377" s="413"/>
      <c r="AJ377" s="409"/>
      <c r="AK377" s="409"/>
      <c r="AL377" s="409"/>
      <c r="AM377" s="409"/>
      <c r="AN377" s="409"/>
      <c r="AO377" s="409"/>
      <c r="AP377" s="409"/>
      <c r="AQ377" s="409"/>
      <c r="AR377" s="409"/>
      <c r="AS377" s="409"/>
      <c r="AT377" s="409"/>
      <c r="AU377" s="409"/>
      <c r="AV377" s="409"/>
      <c r="AW377" s="409"/>
      <c r="AX377" s="409"/>
      <c r="AY377" s="409"/>
      <c r="AZ377" s="409"/>
      <c r="BA377" s="415">
        <f t="shared" ref="BA377" si="8">SUM(AJ377:AZ377)</f>
        <v>0</v>
      </c>
      <c r="BB377" s="415"/>
      <c r="BC377" s="415"/>
      <c r="BD377" s="415"/>
      <c r="BE377" s="415"/>
      <c r="BF377" s="415"/>
      <c r="BG377" s="415"/>
      <c r="BH377" s="415"/>
      <c r="BI377" s="415"/>
    </row>
    <row r="378" spans="1:61" ht="9.75" customHeight="1" x14ac:dyDescent="0.25">
      <c r="A378" s="459" t="s">
        <v>467</v>
      </c>
      <c r="B378" s="460"/>
      <c r="C378" s="460"/>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0"/>
      <c r="AD378" s="460"/>
      <c r="AE378" s="460"/>
      <c r="AF378" s="460"/>
      <c r="AG378" s="460"/>
      <c r="AH378" s="460"/>
      <c r="AI378" s="461"/>
      <c r="AJ378" s="446"/>
      <c r="AK378" s="446"/>
      <c r="AL378" s="446"/>
      <c r="AM378" s="446"/>
      <c r="AN378" s="446"/>
      <c r="AO378" s="446"/>
      <c r="AP378" s="446"/>
      <c r="AQ378" s="446"/>
      <c r="AR378" s="446"/>
      <c r="AS378" s="446"/>
      <c r="AT378" s="446"/>
      <c r="AU378" s="446"/>
      <c r="AV378" s="446"/>
      <c r="AW378" s="446"/>
      <c r="AX378" s="446"/>
      <c r="AY378" s="446"/>
      <c r="AZ378" s="446"/>
      <c r="BA378" s="258">
        <f t="shared" si="7"/>
        <v>0</v>
      </c>
      <c r="BB378" s="258"/>
      <c r="BC378" s="258"/>
      <c r="BD378" s="258"/>
      <c r="BE378" s="258"/>
      <c r="BF378" s="258"/>
      <c r="BG378" s="258"/>
      <c r="BH378" s="258"/>
      <c r="BI378" s="258"/>
    </row>
    <row r="379" spans="1:61" ht="9.75" customHeight="1" x14ac:dyDescent="0.25">
      <c r="A379" s="459" t="s">
        <v>132</v>
      </c>
      <c r="B379" s="460"/>
      <c r="C379" s="460"/>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1"/>
      <c r="AJ379" s="258">
        <f>AJ380+AJ384+AJ385+AJ386+AJ387+AJ395+AJ398</f>
        <v>0</v>
      </c>
      <c r="AK379" s="258"/>
      <c r="AL379" s="258"/>
      <c r="AM379" s="258"/>
      <c r="AN379" s="258"/>
      <c r="AO379" s="258"/>
      <c r="AP379" s="258"/>
      <c r="AQ379" s="258"/>
      <c r="AR379" s="258"/>
      <c r="AS379" s="258">
        <f>AS380+AS384+AS385+AS394+AS386+AS387+AS395+AS398</f>
        <v>0</v>
      </c>
      <c r="AT379" s="258"/>
      <c r="AU379" s="258"/>
      <c r="AV379" s="258"/>
      <c r="AW379" s="258"/>
      <c r="AX379" s="258"/>
      <c r="AY379" s="258"/>
      <c r="AZ379" s="258"/>
      <c r="BA379" s="258">
        <f t="shared" si="7"/>
        <v>0</v>
      </c>
      <c r="BB379" s="258"/>
      <c r="BC379" s="258"/>
      <c r="BD379" s="258"/>
      <c r="BE379" s="258"/>
      <c r="BF379" s="258"/>
      <c r="BG379" s="258"/>
      <c r="BH379" s="258"/>
      <c r="BI379" s="258"/>
    </row>
    <row r="380" spans="1:61" ht="9.75" customHeight="1" x14ac:dyDescent="0.25">
      <c r="A380" s="411" t="s">
        <v>468</v>
      </c>
      <c r="B380" s="412"/>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c r="AA380" s="412"/>
      <c r="AB380" s="412"/>
      <c r="AC380" s="412"/>
      <c r="AD380" s="412"/>
      <c r="AE380" s="412"/>
      <c r="AF380" s="412"/>
      <c r="AG380" s="412"/>
      <c r="AH380" s="412"/>
      <c r="AI380" s="413"/>
      <c r="AJ380" s="258">
        <f>SUM(AJ381:AJ383)</f>
        <v>0</v>
      </c>
      <c r="AK380" s="258"/>
      <c r="AL380" s="258"/>
      <c r="AM380" s="258"/>
      <c r="AN380" s="258"/>
      <c r="AO380" s="258"/>
      <c r="AP380" s="258"/>
      <c r="AQ380" s="258"/>
      <c r="AR380" s="258"/>
      <c r="AS380" s="258">
        <f>SUM(AS381:AS383)</f>
        <v>0</v>
      </c>
      <c r="AT380" s="258"/>
      <c r="AU380" s="258"/>
      <c r="AV380" s="258"/>
      <c r="AW380" s="258"/>
      <c r="AX380" s="258"/>
      <c r="AY380" s="258"/>
      <c r="AZ380" s="258"/>
      <c r="BA380" s="258">
        <f t="shared" ref="BA380" si="9">SUM(AJ380:AZ380)</f>
        <v>0</v>
      </c>
      <c r="BB380" s="258"/>
      <c r="BC380" s="258"/>
      <c r="BD380" s="258"/>
      <c r="BE380" s="258"/>
      <c r="BF380" s="258"/>
      <c r="BG380" s="258"/>
      <c r="BH380" s="258"/>
      <c r="BI380" s="258"/>
    </row>
    <row r="381" spans="1:61" s="149" customFormat="1" ht="9.75" customHeight="1" x14ac:dyDescent="0.25">
      <c r="A381" s="411" t="s">
        <v>470</v>
      </c>
      <c r="B381" s="412"/>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c r="AC381" s="412"/>
      <c r="AD381" s="412"/>
      <c r="AE381" s="412"/>
      <c r="AF381" s="412"/>
      <c r="AG381" s="412"/>
      <c r="AH381" s="412"/>
      <c r="AI381" s="413"/>
      <c r="AJ381" s="409"/>
      <c r="AK381" s="409"/>
      <c r="AL381" s="409"/>
      <c r="AM381" s="409"/>
      <c r="AN381" s="409"/>
      <c r="AO381" s="409"/>
      <c r="AP381" s="409"/>
      <c r="AQ381" s="409"/>
      <c r="AR381" s="409"/>
      <c r="AS381" s="409"/>
      <c r="AT381" s="409"/>
      <c r="AU381" s="409"/>
      <c r="AV381" s="409"/>
      <c r="AW381" s="409"/>
      <c r="AX381" s="409"/>
      <c r="AY381" s="409"/>
      <c r="AZ381" s="409"/>
      <c r="BA381" s="415">
        <f t="shared" ref="BA381" si="10">SUM(AJ381:AZ381)</f>
        <v>0</v>
      </c>
      <c r="BB381" s="415"/>
      <c r="BC381" s="415"/>
      <c r="BD381" s="415"/>
      <c r="BE381" s="415"/>
      <c r="BF381" s="415"/>
      <c r="BG381" s="415"/>
      <c r="BH381" s="415"/>
      <c r="BI381" s="415"/>
    </row>
    <row r="382" spans="1:61" s="149" customFormat="1" ht="9.75" customHeight="1" x14ac:dyDescent="0.25">
      <c r="A382" s="411" t="s">
        <v>471</v>
      </c>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c r="AC382" s="412"/>
      <c r="AD382" s="412"/>
      <c r="AE382" s="412"/>
      <c r="AF382" s="412"/>
      <c r="AG382" s="412"/>
      <c r="AH382" s="412"/>
      <c r="AI382" s="413"/>
      <c r="AJ382" s="409"/>
      <c r="AK382" s="409"/>
      <c r="AL382" s="409"/>
      <c r="AM382" s="409"/>
      <c r="AN382" s="409"/>
      <c r="AO382" s="409"/>
      <c r="AP382" s="409"/>
      <c r="AQ382" s="409"/>
      <c r="AR382" s="409"/>
      <c r="AS382" s="409"/>
      <c r="AT382" s="409"/>
      <c r="AU382" s="409"/>
      <c r="AV382" s="409"/>
      <c r="AW382" s="409"/>
      <c r="AX382" s="409"/>
      <c r="AY382" s="409"/>
      <c r="AZ382" s="409"/>
      <c r="BA382" s="415">
        <f t="shared" ref="BA382" si="11">SUM(AJ382:AZ382)</f>
        <v>0</v>
      </c>
      <c r="BB382" s="415"/>
      <c r="BC382" s="415"/>
      <c r="BD382" s="415"/>
      <c r="BE382" s="415"/>
      <c r="BF382" s="415"/>
      <c r="BG382" s="415"/>
      <c r="BH382" s="415"/>
      <c r="BI382" s="415"/>
    </row>
    <row r="383" spans="1:61" s="149" customFormat="1" ht="9.75" customHeight="1" x14ac:dyDescent="0.25">
      <c r="A383" s="411" t="s">
        <v>472</v>
      </c>
      <c r="B383" s="412"/>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c r="AC383" s="412"/>
      <c r="AD383" s="412"/>
      <c r="AE383" s="412"/>
      <c r="AF383" s="412"/>
      <c r="AG383" s="412"/>
      <c r="AH383" s="412"/>
      <c r="AI383" s="413"/>
      <c r="AJ383" s="409"/>
      <c r="AK383" s="409"/>
      <c r="AL383" s="409"/>
      <c r="AM383" s="409"/>
      <c r="AN383" s="409"/>
      <c r="AO383" s="409"/>
      <c r="AP383" s="409"/>
      <c r="AQ383" s="409"/>
      <c r="AR383" s="409"/>
      <c r="AS383" s="409"/>
      <c r="AT383" s="409"/>
      <c r="AU383" s="409"/>
      <c r="AV383" s="409"/>
      <c r="AW383" s="409"/>
      <c r="AX383" s="409"/>
      <c r="AY383" s="409"/>
      <c r="AZ383" s="409"/>
      <c r="BA383" s="415">
        <f t="shared" ref="BA383" si="12">SUM(AJ383:AZ383)</f>
        <v>0</v>
      </c>
      <c r="BB383" s="415"/>
      <c r="BC383" s="415"/>
      <c r="BD383" s="415"/>
      <c r="BE383" s="415"/>
      <c r="BF383" s="415"/>
      <c r="BG383" s="415"/>
      <c r="BH383" s="415"/>
      <c r="BI383" s="415"/>
    </row>
    <row r="384" spans="1:61" ht="9.75" customHeight="1" x14ac:dyDescent="0.25">
      <c r="A384" s="411" t="s">
        <v>473</v>
      </c>
      <c r="B384" s="412"/>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c r="AA384" s="412"/>
      <c r="AB384" s="412"/>
      <c r="AC384" s="412"/>
      <c r="AD384" s="412"/>
      <c r="AE384" s="412"/>
      <c r="AF384" s="412"/>
      <c r="AG384" s="412"/>
      <c r="AH384" s="412"/>
      <c r="AI384" s="413"/>
      <c r="AJ384" s="409"/>
      <c r="AK384" s="409"/>
      <c r="AL384" s="409"/>
      <c r="AM384" s="409"/>
      <c r="AN384" s="409"/>
      <c r="AO384" s="409"/>
      <c r="AP384" s="409"/>
      <c r="AQ384" s="409"/>
      <c r="AR384" s="409"/>
      <c r="AS384" s="409"/>
      <c r="AT384" s="409"/>
      <c r="AU384" s="409"/>
      <c r="AV384" s="409"/>
      <c r="AW384" s="409"/>
      <c r="AX384" s="409"/>
      <c r="AY384" s="409"/>
      <c r="AZ384" s="409"/>
      <c r="BA384" s="415">
        <f t="shared" si="7"/>
        <v>0</v>
      </c>
      <c r="BB384" s="415"/>
      <c r="BC384" s="415"/>
      <c r="BD384" s="415"/>
      <c r="BE384" s="415"/>
      <c r="BF384" s="415"/>
      <c r="BG384" s="415"/>
      <c r="BH384" s="415"/>
      <c r="BI384" s="415"/>
    </row>
    <row r="385" spans="1:61" ht="9.75" customHeight="1" x14ac:dyDescent="0.25">
      <c r="A385" s="411" t="s">
        <v>474</v>
      </c>
      <c r="B385" s="412"/>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c r="AA385" s="412"/>
      <c r="AB385" s="412"/>
      <c r="AC385" s="412"/>
      <c r="AD385" s="412"/>
      <c r="AE385" s="412"/>
      <c r="AF385" s="412"/>
      <c r="AG385" s="412"/>
      <c r="AH385" s="412"/>
      <c r="AI385" s="413"/>
      <c r="AJ385" s="409"/>
      <c r="AK385" s="409"/>
      <c r="AL385" s="409"/>
      <c r="AM385" s="409"/>
      <c r="AN385" s="409"/>
      <c r="AO385" s="409"/>
      <c r="AP385" s="409"/>
      <c r="AQ385" s="409"/>
      <c r="AR385" s="409"/>
      <c r="AS385" s="409"/>
      <c r="AT385" s="409"/>
      <c r="AU385" s="409"/>
      <c r="AV385" s="409"/>
      <c r="AW385" s="409"/>
      <c r="AX385" s="409"/>
      <c r="AY385" s="409"/>
      <c r="AZ385" s="409"/>
      <c r="BA385" s="415">
        <f t="shared" si="7"/>
        <v>0</v>
      </c>
      <c r="BB385" s="415"/>
      <c r="BC385" s="415"/>
      <c r="BD385" s="415"/>
      <c r="BE385" s="415"/>
      <c r="BF385" s="415"/>
      <c r="BG385" s="415"/>
      <c r="BH385" s="415"/>
      <c r="BI385" s="415"/>
    </row>
    <row r="386" spans="1:61" ht="9.75" customHeight="1" x14ac:dyDescent="0.25">
      <c r="A386" s="411" t="s">
        <v>475</v>
      </c>
      <c r="B386" s="412"/>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c r="AA386" s="412"/>
      <c r="AB386" s="412"/>
      <c r="AC386" s="412"/>
      <c r="AD386" s="412"/>
      <c r="AE386" s="412"/>
      <c r="AF386" s="412"/>
      <c r="AG386" s="412"/>
      <c r="AH386" s="412"/>
      <c r="AI386" s="413"/>
      <c r="AJ386" s="409"/>
      <c r="AK386" s="409"/>
      <c r="AL386" s="409"/>
      <c r="AM386" s="409"/>
      <c r="AN386" s="409"/>
      <c r="AO386" s="409"/>
      <c r="AP386" s="409"/>
      <c r="AQ386" s="409"/>
      <c r="AR386" s="409"/>
      <c r="AS386" s="409"/>
      <c r="AT386" s="409"/>
      <c r="AU386" s="409"/>
      <c r="AV386" s="409"/>
      <c r="AW386" s="409"/>
      <c r="AX386" s="409"/>
      <c r="AY386" s="409"/>
      <c r="AZ386" s="409"/>
      <c r="BA386" s="415">
        <f t="shared" si="7"/>
        <v>0</v>
      </c>
      <c r="BB386" s="415"/>
      <c r="BC386" s="415"/>
      <c r="BD386" s="415"/>
      <c r="BE386" s="415"/>
      <c r="BF386" s="415"/>
      <c r="BG386" s="415"/>
      <c r="BH386" s="415"/>
      <c r="BI386" s="415"/>
    </row>
    <row r="387" spans="1:61" ht="9.75" customHeight="1" x14ac:dyDescent="0.25">
      <c r="A387" s="411" t="s">
        <v>476</v>
      </c>
      <c r="B387" s="412"/>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c r="AA387" s="412"/>
      <c r="AB387" s="412"/>
      <c r="AC387" s="412"/>
      <c r="AD387" s="412"/>
      <c r="AE387" s="412"/>
      <c r="AF387" s="412"/>
      <c r="AG387" s="412"/>
      <c r="AH387" s="412"/>
      <c r="AI387" s="413"/>
      <c r="AJ387" s="258">
        <f>SUM(AJ388:AJ393)</f>
        <v>0</v>
      </c>
      <c r="AK387" s="258"/>
      <c r="AL387" s="258"/>
      <c r="AM387" s="258"/>
      <c r="AN387" s="258"/>
      <c r="AO387" s="258"/>
      <c r="AP387" s="258"/>
      <c r="AQ387" s="258"/>
      <c r="AR387" s="258"/>
      <c r="AS387" s="258">
        <f>SUM(AS388:AS393)</f>
        <v>0</v>
      </c>
      <c r="AT387" s="258"/>
      <c r="AU387" s="258"/>
      <c r="AV387" s="258"/>
      <c r="AW387" s="258"/>
      <c r="AX387" s="258"/>
      <c r="AY387" s="258"/>
      <c r="AZ387" s="258"/>
      <c r="BA387" s="258">
        <f t="shared" si="7"/>
        <v>0</v>
      </c>
      <c r="BB387" s="258"/>
      <c r="BC387" s="258"/>
      <c r="BD387" s="258"/>
      <c r="BE387" s="258"/>
      <c r="BF387" s="258"/>
      <c r="BG387" s="258"/>
      <c r="BH387" s="258"/>
      <c r="BI387" s="258"/>
    </row>
    <row r="388" spans="1:61" s="149" customFormat="1" ht="9.75" customHeight="1" x14ac:dyDescent="0.25">
      <c r="A388" s="411" t="s">
        <v>477</v>
      </c>
      <c r="B388" s="412"/>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c r="AA388" s="412"/>
      <c r="AB388" s="412"/>
      <c r="AC388" s="412"/>
      <c r="AD388" s="412"/>
      <c r="AE388" s="412"/>
      <c r="AF388" s="412"/>
      <c r="AG388" s="412"/>
      <c r="AH388" s="412"/>
      <c r="AI388" s="413"/>
      <c r="AJ388" s="409"/>
      <c r="AK388" s="409"/>
      <c r="AL388" s="409"/>
      <c r="AM388" s="409"/>
      <c r="AN388" s="409"/>
      <c r="AO388" s="409"/>
      <c r="AP388" s="409"/>
      <c r="AQ388" s="409"/>
      <c r="AR388" s="409"/>
      <c r="AS388" s="409"/>
      <c r="AT388" s="409"/>
      <c r="AU388" s="409"/>
      <c r="AV388" s="409"/>
      <c r="AW388" s="409"/>
      <c r="AX388" s="409"/>
      <c r="AY388" s="409"/>
      <c r="AZ388" s="409"/>
      <c r="BA388" s="415">
        <f t="shared" si="7"/>
        <v>0</v>
      </c>
      <c r="BB388" s="415"/>
      <c r="BC388" s="415"/>
      <c r="BD388" s="415"/>
      <c r="BE388" s="415"/>
      <c r="BF388" s="415"/>
      <c r="BG388" s="415"/>
      <c r="BH388" s="415"/>
      <c r="BI388" s="415"/>
    </row>
    <row r="389" spans="1:61" s="149" customFormat="1" ht="9.75" customHeight="1" x14ac:dyDescent="0.25">
      <c r="A389" s="411" t="s">
        <v>478</v>
      </c>
      <c r="B389" s="412"/>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c r="AA389" s="412"/>
      <c r="AB389" s="412"/>
      <c r="AC389" s="412"/>
      <c r="AD389" s="412"/>
      <c r="AE389" s="412"/>
      <c r="AF389" s="412"/>
      <c r="AG389" s="412"/>
      <c r="AH389" s="412"/>
      <c r="AI389" s="413"/>
      <c r="AJ389" s="409"/>
      <c r="AK389" s="409"/>
      <c r="AL389" s="409"/>
      <c r="AM389" s="409"/>
      <c r="AN389" s="409"/>
      <c r="AO389" s="409"/>
      <c r="AP389" s="409"/>
      <c r="AQ389" s="409"/>
      <c r="AR389" s="409"/>
      <c r="AS389" s="409"/>
      <c r="AT389" s="409"/>
      <c r="AU389" s="409"/>
      <c r="AV389" s="409"/>
      <c r="AW389" s="409"/>
      <c r="AX389" s="409"/>
      <c r="AY389" s="409"/>
      <c r="AZ389" s="409"/>
      <c r="BA389" s="415">
        <f t="shared" si="7"/>
        <v>0</v>
      </c>
      <c r="BB389" s="415"/>
      <c r="BC389" s="415"/>
      <c r="BD389" s="415"/>
      <c r="BE389" s="415"/>
      <c r="BF389" s="415"/>
      <c r="BG389" s="415"/>
      <c r="BH389" s="415"/>
      <c r="BI389" s="415"/>
    </row>
    <row r="390" spans="1:61" s="149" customFormat="1" ht="18.75" customHeight="1" x14ac:dyDescent="0.25">
      <c r="A390" s="416" t="s">
        <v>479</v>
      </c>
      <c r="B390" s="417"/>
      <c r="C390" s="417"/>
      <c r="D390" s="417"/>
      <c r="E390" s="417"/>
      <c r="F390" s="417"/>
      <c r="G390" s="417"/>
      <c r="H390" s="417"/>
      <c r="I390" s="417"/>
      <c r="J390" s="417"/>
      <c r="K390" s="417"/>
      <c r="L390" s="417"/>
      <c r="M390" s="417"/>
      <c r="N390" s="417"/>
      <c r="O390" s="417"/>
      <c r="P390" s="417"/>
      <c r="Q390" s="417"/>
      <c r="R390" s="417"/>
      <c r="S390" s="417"/>
      <c r="T390" s="417"/>
      <c r="U390" s="417"/>
      <c r="V390" s="417"/>
      <c r="W390" s="417"/>
      <c r="X390" s="417"/>
      <c r="Y390" s="417"/>
      <c r="Z390" s="417"/>
      <c r="AA390" s="417"/>
      <c r="AB390" s="417"/>
      <c r="AC390" s="417"/>
      <c r="AD390" s="417"/>
      <c r="AE390" s="417"/>
      <c r="AF390" s="417"/>
      <c r="AG390" s="417"/>
      <c r="AH390" s="417"/>
      <c r="AI390" s="418"/>
      <c r="AJ390" s="409"/>
      <c r="AK390" s="409"/>
      <c r="AL390" s="409"/>
      <c r="AM390" s="409"/>
      <c r="AN390" s="409"/>
      <c r="AO390" s="409"/>
      <c r="AP390" s="409"/>
      <c r="AQ390" s="409"/>
      <c r="AR390" s="409"/>
      <c r="AS390" s="409"/>
      <c r="AT390" s="409"/>
      <c r="AU390" s="409"/>
      <c r="AV390" s="409"/>
      <c r="AW390" s="409"/>
      <c r="AX390" s="409"/>
      <c r="AY390" s="409"/>
      <c r="AZ390" s="409"/>
      <c r="BA390" s="415">
        <f t="shared" si="7"/>
        <v>0</v>
      </c>
      <c r="BB390" s="415"/>
      <c r="BC390" s="415"/>
      <c r="BD390" s="415"/>
      <c r="BE390" s="415"/>
      <c r="BF390" s="415"/>
      <c r="BG390" s="415"/>
      <c r="BH390" s="415"/>
      <c r="BI390" s="415"/>
    </row>
    <row r="391" spans="1:61" s="149" customFormat="1" ht="9.75" customHeight="1" x14ac:dyDescent="0.25">
      <c r="A391" s="411" t="s">
        <v>480</v>
      </c>
      <c r="B391" s="412"/>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c r="AA391" s="412"/>
      <c r="AB391" s="412"/>
      <c r="AC391" s="412"/>
      <c r="AD391" s="412"/>
      <c r="AE391" s="412"/>
      <c r="AF391" s="412"/>
      <c r="AG391" s="412"/>
      <c r="AH391" s="412"/>
      <c r="AI391" s="413"/>
      <c r="AJ391" s="409"/>
      <c r="AK391" s="409"/>
      <c r="AL391" s="409"/>
      <c r="AM391" s="409"/>
      <c r="AN391" s="409"/>
      <c r="AO391" s="409"/>
      <c r="AP391" s="409"/>
      <c r="AQ391" s="409"/>
      <c r="AR391" s="409"/>
      <c r="AS391" s="409"/>
      <c r="AT391" s="409"/>
      <c r="AU391" s="409"/>
      <c r="AV391" s="409"/>
      <c r="AW391" s="409"/>
      <c r="AX391" s="409"/>
      <c r="AY391" s="409"/>
      <c r="AZ391" s="409"/>
      <c r="BA391" s="415">
        <f t="shared" ref="BA391:BA393" si="13">SUM(AJ391:AZ391)</f>
        <v>0</v>
      </c>
      <c r="BB391" s="415"/>
      <c r="BC391" s="415"/>
      <c r="BD391" s="415"/>
      <c r="BE391" s="415"/>
      <c r="BF391" s="415"/>
      <c r="BG391" s="415"/>
      <c r="BH391" s="415"/>
      <c r="BI391" s="415"/>
    </row>
    <row r="392" spans="1:61" s="149" customFormat="1" ht="9.75" customHeight="1" x14ac:dyDescent="0.25">
      <c r="A392" s="411" t="s">
        <v>481</v>
      </c>
      <c r="B392" s="412"/>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c r="AA392" s="412"/>
      <c r="AB392" s="412"/>
      <c r="AC392" s="412"/>
      <c r="AD392" s="412"/>
      <c r="AE392" s="412"/>
      <c r="AF392" s="412"/>
      <c r="AG392" s="412"/>
      <c r="AH392" s="412"/>
      <c r="AI392" s="413"/>
      <c r="AJ392" s="409"/>
      <c r="AK392" s="409"/>
      <c r="AL392" s="409"/>
      <c r="AM392" s="409"/>
      <c r="AN392" s="409"/>
      <c r="AO392" s="409"/>
      <c r="AP392" s="409"/>
      <c r="AQ392" s="409"/>
      <c r="AR392" s="409"/>
      <c r="AS392" s="409"/>
      <c r="AT392" s="409"/>
      <c r="AU392" s="409"/>
      <c r="AV392" s="409"/>
      <c r="AW392" s="409"/>
      <c r="AX392" s="409"/>
      <c r="AY392" s="409"/>
      <c r="AZ392" s="409"/>
      <c r="BA392" s="415">
        <f t="shared" si="13"/>
        <v>0</v>
      </c>
      <c r="BB392" s="415"/>
      <c r="BC392" s="415"/>
      <c r="BD392" s="415"/>
      <c r="BE392" s="415"/>
      <c r="BF392" s="415"/>
      <c r="BG392" s="415"/>
      <c r="BH392" s="415"/>
      <c r="BI392" s="415"/>
    </row>
    <row r="393" spans="1:61" s="149" customFormat="1" ht="9.75" customHeight="1" x14ac:dyDescent="0.25">
      <c r="A393" s="416" t="s">
        <v>482</v>
      </c>
      <c r="B393" s="417"/>
      <c r="C393" s="417"/>
      <c r="D393" s="417"/>
      <c r="E393" s="417"/>
      <c r="F393" s="417"/>
      <c r="G393" s="417"/>
      <c r="H393" s="417"/>
      <c r="I393" s="417"/>
      <c r="J393" s="417"/>
      <c r="K393" s="417"/>
      <c r="L393" s="417"/>
      <c r="M393" s="417"/>
      <c r="N393" s="417"/>
      <c r="O393" s="417"/>
      <c r="P393" s="417"/>
      <c r="Q393" s="417"/>
      <c r="R393" s="417"/>
      <c r="S393" s="417"/>
      <c r="T393" s="417"/>
      <c r="U393" s="417"/>
      <c r="V393" s="417"/>
      <c r="W393" s="417"/>
      <c r="X393" s="417"/>
      <c r="Y393" s="417"/>
      <c r="Z393" s="417"/>
      <c r="AA393" s="417"/>
      <c r="AB393" s="417"/>
      <c r="AC393" s="417"/>
      <c r="AD393" s="417"/>
      <c r="AE393" s="417"/>
      <c r="AF393" s="417"/>
      <c r="AG393" s="417"/>
      <c r="AH393" s="417"/>
      <c r="AI393" s="418"/>
      <c r="AJ393" s="409"/>
      <c r="AK393" s="409"/>
      <c r="AL393" s="409"/>
      <c r="AM393" s="409"/>
      <c r="AN393" s="409"/>
      <c r="AO393" s="409"/>
      <c r="AP393" s="409"/>
      <c r="AQ393" s="409"/>
      <c r="AR393" s="409"/>
      <c r="AS393" s="409"/>
      <c r="AT393" s="409"/>
      <c r="AU393" s="409"/>
      <c r="AV393" s="409"/>
      <c r="AW393" s="409"/>
      <c r="AX393" s="409"/>
      <c r="AY393" s="409"/>
      <c r="AZ393" s="409"/>
      <c r="BA393" s="415">
        <f t="shared" si="13"/>
        <v>0</v>
      </c>
      <c r="BB393" s="415"/>
      <c r="BC393" s="415"/>
      <c r="BD393" s="415"/>
      <c r="BE393" s="415"/>
      <c r="BF393" s="415"/>
      <c r="BG393" s="415"/>
      <c r="BH393" s="415"/>
      <c r="BI393" s="415"/>
    </row>
    <row r="394" spans="1:61" ht="9.75" customHeight="1" x14ac:dyDescent="0.25">
      <c r="A394" s="411" t="s">
        <v>593</v>
      </c>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2"/>
      <c r="AC394" s="412"/>
      <c r="AD394" s="412"/>
      <c r="AE394" s="412"/>
      <c r="AF394" s="412"/>
      <c r="AG394" s="412"/>
      <c r="AH394" s="412"/>
      <c r="AI394" s="413"/>
      <c r="AJ394" s="414"/>
      <c r="AK394" s="414"/>
      <c r="AL394" s="414"/>
      <c r="AM394" s="414"/>
      <c r="AN394" s="414"/>
      <c r="AO394" s="414"/>
      <c r="AP394" s="414"/>
      <c r="AQ394" s="414"/>
      <c r="AR394" s="414"/>
      <c r="AS394" s="409"/>
      <c r="AT394" s="409"/>
      <c r="AU394" s="409"/>
      <c r="AV394" s="409"/>
      <c r="AW394" s="409"/>
      <c r="AX394" s="409"/>
      <c r="AY394" s="409"/>
      <c r="AZ394" s="409"/>
      <c r="BA394" s="415">
        <f>SUM(AJ394:AZ394)</f>
        <v>0</v>
      </c>
      <c r="BB394" s="415"/>
      <c r="BC394" s="415"/>
      <c r="BD394" s="415"/>
      <c r="BE394" s="415"/>
      <c r="BF394" s="415"/>
      <c r="BG394" s="415"/>
      <c r="BH394" s="415"/>
      <c r="BI394" s="415"/>
    </row>
    <row r="395" spans="1:61" s="149" customFormat="1" ht="9.75" customHeight="1" x14ac:dyDescent="0.25">
      <c r="A395" s="411" t="s">
        <v>483</v>
      </c>
      <c r="B395" s="412"/>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c r="AA395" s="412"/>
      <c r="AB395" s="412"/>
      <c r="AC395" s="412"/>
      <c r="AD395" s="412"/>
      <c r="AE395" s="412"/>
      <c r="AF395" s="412"/>
      <c r="AG395" s="412"/>
      <c r="AH395" s="412"/>
      <c r="AI395" s="413"/>
      <c r="AJ395" s="258">
        <f>AJ396</f>
        <v>0</v>
      </c>
      <c r="AK395" s="258"/>
      <c r="AL395" s="258"/>
      <c r="AM395" s="258"/>
      <c r="AN395" s="258"/>
      <c r="AO395" s="258"/>
      <c r="AP395" s="258"/>
      <c r="AQ395" s="258"/>
      <c r="AR395" s="258"/>
      <c r="AS395" s="258">
        <f>SUM(AS396:AS397)</f>
        <v>0</v>
      </c>
      <c r="AT395" s="258"/>
      <c r="AU395" s="258"/>
      <c r="AV395" s="258"/>
      <c r="AW395" s="258"/>
      <c r="AX395" s="258"/>
      <c r="AY395" s="258"/>
      <c r="AZ395" s="258"/>
      <c r="BA395" s="258">
        <f t="shared" ref="BA395" si="14">SUM(AJ395:AZ395)</f>
        <v>0</v>
      </c>
      <c r="BB395" s="258"/>
      <c r="BC395" s="258"/>
      <c r="BD395" s="258"/>
      <c r="BE395" s="258"/>
      <c r="BF395" s="258"/>
      <c r="BG395" s="258"/>
      <c r="BH395" s="258"/>
      <c r="BI395" s="258"/>
    </row>
    <row r="396" spans="1:61" s="149" customFormat="1" ht="9.75" customHeight="1" x14ac:dyDescent="0.25">
      <c r="A396" s="411" t="s">
        <v>484</v>
      </c>
      <c r="B396" s="412"/>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c r="AA396" s="412"/>
      <c r="AB396" s="412"/>
      <c r="AC396" s="412"/>
      <c r="AD396" s="412"/>
      <c r="AE396" s="412"/>
      <c r="AF396" s="412"/>
      <c r="AG396" s="412"/>
      <c r="AH396" s="412"/>
      <c r="AI396" s="413"/>
      <c r="AJ396" s="409"/>
      <c r="AK396" s="409"/>
      <c r="AL396" s="409"/>
      <c r="AM396" s="409"/>
      <c r="AN396" s="409"/>
      <c r="AO396" s="409"/>
      <c r="AP396" s="409"/>
      <c r="AQ396" s="409"/>
      <c r="AR396" s="409"/>
      <c r="AS396" s="409"/>
      <c r="AT396" s="409"/>
      <c r="AU396" s="409"/>
      <c r="AV396" s="409"/>
      <c r="AW396" s="409"/>
      <c r="AX396" s="409"/>
      <c r="AY396" s="409"/>
      <c r="AZ396" s="409"/>
      <c r="BA396" s="415">
        <f t="shared" ref="BA396:BA402" si="15">SUM(AJ396:AZ396)</f>
        <v>0</v>
      </c>
      <c r="BB396" s="415"/>
      <c r="BC396" s="415"/>
      <c r="BD396" s="415"/>
      <c r="BE396" s="415"/>
      <c r="BF396" s="415"/>
      <c r="BG396" s="415"/>
      <c r="BH396" s="415"/>
      <c r="BI396" s="415"/>
    </row>
    <row r="397" spans="1:61" s="149" customFormat="1" ht="9.75" customHeight="1" x14ac:dyDescent="0.25">
      <c r="A397" s="411" t="s">
        <v>485</v>
      </c>
      <c r="B397" s="412"/>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c r="AA397" s="412"/>
      <c r="AB397" s="412"/>
      <c r="AC397" s="412"/>
      <c r="AD397" s="412"/>
      <c r="AE397" s="412"/>
      <c r="AF397" s="412"/>
      <c r="AG397" s="412"/>
      <c r="AH397" s="412"/>
      <c r="AI397" s="413"/>
      <c r="AJ397" s="414"/>
      <c r="AK397" s="414"/>
      <c r="AL397" s="414"/>
      <c r="AM397" s="414"/>
      <c r="AN397" s="414"/>
      <c r="AO397" s="414"/>
      <c r="AP397" s="414"/>
      <c r="AQ397" s="414"/>
      <c r="AR397" s="414"/>
      <c r="AS397" s="409"/>
      <c r="AT397" s="409"/>
      <c r="AU397" s="409"/>
      <c r="AV397" s="409"/>
      <c r="AW397" s="409"/>
      <c r="AX397" s="409"/>
      <c r="AY397" s="409"/>
      <c r="AZ397" s="409"/>
      <c r="BA397" s="415">
        <f t="shared" si="15"/>
        <v>0</v>
      </c>
      <c r="BB397" s="415"/>
      <c r="BC397" s="415"/>
      <c r="BD397" s="415"/>
      <c r="BE397" s="415"/>
      <c r="BF397" s="415"/>
      <c r="BG397" s="415"/>
      <c r="BH397" s="415"/>
      <c r="BI397" s="415"/>
    </row>
    <row r="398" spans="1:61" s="149" customFormat="1" ht="9.75" customHeight="1" x14ac:dyDescent="0.25">
      <c r="A398" s="411" t="s">
        <v>486</v>
      </c>
      <c r="B398" s="412"/>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c r="AA398" s="412"/>
      <c r="AB398" s="412"/>
      <c r="AC398" s="412"/>
      <c r="AD398" s="412"/>
      <c r="AE398" s="412"/>
      <c r="AF398" s="412"/>
      <c r="AG398" s="412"/>
      <c r="AH398" s="412"/>
      <c r="AI398" s="413"/>
      <c r="AJ398" s="258">
        <f>AJ399+AJ402</f>
        <v>0</v>
      </c>
      <c r="AK398" s="258"/>
      <c r="AL398" s="258"/>
      <c r="AM398" s="258"/>
      <c r="AN398" s="258"/>
      <c r="AO398" s="258"/>
      <c r="AP398" s="258"/>
      <c r="AQ398" s="258"/>
      <c r="AR398" s="258"/>
      <c r="AS398" s="258">
        <f>AS399+AS402</f>
        <v>0</v>
      </c>
      <c r="AT398" s="258"/>
      <c r="AU398" s="258"/>
      <c r="AV398" s="258"/>
      <c r="AW398" s="258"/>
      <c r="AX398" s="258"/>
      <c r="AY398" s="258"/>
      <c r="AZ398" s="258"/>
      <c r="BA398" s="258">
        <f t="shared" si="15"/>
        <v>0</v>
      </c>
      <c r="BB398" s="258"/>
      <c r="BC398" s="258"/>
      <c r="BD398" s="258"/>
      <c r="BE398" s="258"/>
      <c r="BF398" s="258"/>
      <c r="BG398" s="258"/>
      <c r="BH398" s="258"/>
      <c r="BI398" s="258"/>
    </row>
    <row r="399" spans="1:61" s="149" customFormat="1" ht="9.75" customHeight="1" x14ac:dyDescent="0.25">
      <c r="A399" s="411" t="s">
        <v>487</v>
      </c>
      <c r="B399" s="412"/>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c r="AA399" s="412"/>
      <c r="AB399" s="412"/>
      <c r="AC399" s="412"/>
      <c r="AD399" s="412"/>
      <c r="AE399" s="412"/>
      <c r="AF399" s="412"/>
      <c r="AG399" s="412"/>
      <c r="AH399" s="412"/>
      <c r="AI399" s="413"/>
      <c r="AJ399" s="258">
        <f>SUM(AJ400:AJ401)</f>
        <v>0</v>
      </c>
      <c r="AK399" s="258"/>
      <c r="AL399" s="258"/>
      <c r="AM399" s="258"/>
      <c r="AN399" s="258"/>
      <c r="AO399" s="258"/>
      <c r="AP399" s="258"/>
      <c r="AQ399" s="258"/>
      <c r="AR399" s="258"/>
      <c r="AS399" s="258">
        <f>SUM(AS400:AS401)</f>
        <v>0</v>
      </c>
      <c r="AT399" s="258"/>
      <c r="AU399" s="258"/>
      <c r="AV399" s="258"/>
      <c r="AW399" s="258"/>
      <c r="AX399" s="258"/>
      <c r="AY399" s="258"/>
      <c r="AZ399" s="258"/>
      <c r="BA399" s="258">
        <f t="shared" ref="BA399" si="16">SUM(AJ399:AZ399)</f>
        <v>0</v>
      </c>
      <c r="BB399" s="258"/>
      <c r="BC399" s="258"/>
      <c r="BD399" s="258"/>
      <c r="BE399" s="258"/>
      <c r="BF399" s="258"/>
      <c r="BG399" s="258"/>
      <c r="BH399" s="258"/>
      <c r="BI399" s="258"/>
    </row>
    <row r="400" spans="1:61" s="149" customFormat="1" ht="9.75" customHeight="1" x14ac:dyDescent="0.25">
      <c r="A400" s="411" t="s">
        <v>489</v>
      </c>
      <c r="B400" s="412"/>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c r="AA400" s="412"/>
      <c r="AB400" s="412"/>
      <c r="AC400" s="412"/>
      <c r="AD400" s="412"/>
      <c r="AE400" s="412"/>
      <c r="AF400" s="412"/>
      <c r="AG400" s="412"/>
      <c r="AH400" s="412"/>
      <c r="AI400" s="413"/>
      <c r="AJ400" s="409"/>
      <c r="AK400" s="409"/>
      <c r="AL400" s="409"/>
      <c r="AM400" s="409"/>
      <c r="AN400" s="409"/>
      <c r="AO400" s="409"/>
      <c r="AP400" s="409"/>
      <c r="AQ400" s="409"/>
      <c r="AR400" s="409"/>
      <c r="AS400" s="409"/>
      <c r="AT400" s="409"/>
      <c r="AU400" s="409"/>
      <c r="AV400" s="409"/>
      <c r="AW400" s="409"/>
      <c r="AX400" s="409"/>
      <c r="AY400" s="409"/>
      <c r="AZ400" s="409"/>
      <c r="BA400" s="415">
        <f t="shared" ref="BA400:BA401" si="17">SUM(AJ400:AZ400)</f>
        <v>0</v>
      </c>
      <c r="BB400" s="415"/>
      <c r="BC400" s="415"/>
      <c r="BD400" s="415"/>
      <c r="BE400" s="415"/>
      <c r="BF400" s="415"/>
      <c r="BG400" s="415"/>
      <c r="BH400" s="415"/>
      <c r="BI400" s="415"/>
    </row>
    <row r="401" spans="1:61" s="149" customFormat="1" ht="18.75" customHeight="1" x14ac:dyDescent="0.25">
      <c r="A401" s="416" t="s">
        <v>490</v>
      </c>
      <c r="B401" s="417"/>
      <c r="C401" s="417"/>
      <c r="D401" s="417"/>
      <c r="E401" s="417"/>
      <c r="F401" s="417"/>
      <c r="G401" s="417"/>
      <c r="H401" s="417"/>
      <c r="I401" s="417"/>
      <c r="J401" s="417"/>
      <c r="K401" s="417"/>
      <c r="L401" s="417"/>
      <c r="M401" s="417"/>
      <c r="N401" s="417"/>
      <c r="O401" s="417"/>
      <c r="P401" s="417"/>
      <c r="Q401" s="417"/>
      <c r="R401" s="417"/>
      <c r="S401" s="417"/>
      <c r="T401" s="417"/>
      <c r="U401" s="417"/>
      <c r="V401" s="417"/>
      <c r="W401" s="417"/>
      <c r="X401" s="417"/>
      <c r="Y401" s="417"/>
      <c r="Z401" s="417"/>
      <c r="AA401" s="417"/>
      <c r="AB401" s="417"/>
      <c r="AC401" s="417"/>
      <c r="AD401" s="417"/>
      <c r="AE401" s="417"/>
      <c r="AF401" s="417"/>
      <c r="AG401" s="417"/>
      <c r="AH401" s="417"/>
      <c r="AI401" s="418"/>
      <c r="AJ401" s="409"/>
      <c r="AK401" s="409"/>
      <c r="AL401" s="409"/>
      <c r="AM401" s="409"/>
      <c r="AN401" s="409"/>
      <c r="AO401" s="409"/>
      <c r="AP401" s="409"/>
      <c r="AQ401" s="409"/>
      <c r="AR401" s="409"/>
      <c r="AS401" s="409"/>
      <c r="AT401" s="409"/>
      <c r="AU401" s="409"/>
      <c r="AV401" s="409"/>
      <c r="AW401" s="409"/>
      <c r="AX401" s="409"/>
      <c r="AY401" s="409"/>
      <c r="AZ401" s="409"/>
      <c r="BA401" s="415">
        <f t="shared" si="17"/>
        <v>0</v>
      </c>
      <c r="BB401" s="415"/>
      <c r="BC401" s="415"/>
      <c r="BD401" s="415"/>
      <c r="BE401" s="415"/>
      <c r="BF401" s="415"/>
      <c r="BG401" s="415"/>
      <c r="BH401" s="415"/>
      <c r="BI401" s="415"/>
    </row>
    <row r="402" spans="1:61" s="149" customFormat="1" ht="9.75" customHeight="1" x14ac:dyDescent="0.25">
      <c r="A402" s="411" t="s">
        <v>488</v>
      </c>
      <c r="B402" s="412"/>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c r="AC402" s="412"/>
      <c r="AD402" s="412"/>
      <c r="AE402" s="412"/>
      <c r="AF402" s="412"/>
      <c r="AG402" s="412"/>
      <c r="AH402" s="412"/>
      <c r="AI402" s="413"/>
      <c r="AJ402" s="409"/>
      <c r="AK402" s="409"/>
      <c r="AL402" s="409"/>
      <c r="AM402" s="409"/>
      <c r="AN402" s="409"/>
      <c r="AO402" s="409"/>
      <c r="AP402" s="409"/>
      <c r="AQ402" s="409"/>
      <c r="AR402" s="409"/>
      <c r="AS402" s="409"/>
      <c r="AT402" s="409"/>
      <c r="AU402" s="409"/>
      <c r="AV402" s="409"/>
      <c r="AW402" s="409"/>
      <c r="AX402" s="409"/>
      <c r="AY402" s="409"/>
      <c r="AZ402" s="409"/>
      <c r="BA402" s="415">
        <f t="shared" si="15"/>
        <v>0</v>
      </c>
      <c r="BB402" s="415"/>
      <c r="BC402" s="415"/>
      <c r="BD402" s="415"/>
      <c r="BE402" s="415"/>
      <c r="BF402" s="415"/>
      <c r="BG402" s="415"/>
      <c r="BH402" s="415"/>
      <c r="BI402" s="415"/>
    </row>
    <row r="403" spans="1:61" ht="9.75" customHeight="1" x14ac:dyDescent="0.25">
      <c r="A403" s="411" t="s">
        <v>139</v>
      </c>
      <c r="B403" s="412"/>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126"/>
      <c r="AA403" s="126"/>
      <c r="AB403" s="126"/>
      <c r="AC403" s="126"/>
      <c r="AD403" s="126"/>
      <c r="AE403" s="126"/>
      <c r="AF403" s="127"/>
      <c r="AG403" s="127">
        <f>AJ373+AJ378+AJ404</f>
        <v>0</v>
      </c>
      <c r="AH403" s="127">
        <f>IF(AG403=0,0,AI403)</f>
        <v>0</v>
      </c>
      <c r="AI403" s="128" t="e">
        <f>AJ379*100/AG403</f>
        <v>#DIV/0!</v>
      </c>
      <c r="AJ403" s="469" t="str">
        <f>IF(AJ404=0,IF(AH403&lt;=5,"cheltuieli capitol 3 se incadreaza in limita de 5%","cheltuieli capitol 3 nu se incadreaza in limita de 5%"),IF(AH403&lt;=10,"cheltuieli capitol 3 se incadreaza in limita de 10%","cheltuieli capitol 3 nu se incadreaza in limita de 10%"))</f>
        <v>cheltuieli capitol 3 se incadreaza in limita de 5%</v>
      </c>
      <c r="AK403" s="470"/>
      <c r="AL403" s="470"/>
      <c r="AM403" s="470"/>
      <c r="AN403" s="470"/>
      <c r="AO403" s="470"/>
      <c r="AP403" s="470"/>
      <c r="AQ403" s="470"/>
      <c r="AR403" s="470"/>
      <c r="AS403" s="470"/>
      <c r="AT403" s="470"/>
      <c r="AU403" s="470"/>
      <c r="AV403" s="470"/>
      <c r="AW403" s="470"/>
      <c r="AX403" s="470"/>
      <c r="AY403" s="470"/>
      <c r="AZ403" s="470"/>
      <c r="BA403" s="470"/>
      <c r="BB403" s="470"/>
      <c r="BC403" s="470"/>
      <c r="BD403" s="470"/>
      <c r="BE403" s="470"/>
      <c r="BF403" s="470"/>
      <c r="BG403" s="470"/>
      <c r="BH403" s="470"/>
      <c r="BI403" s="472"/>
    </row>
    <row r="404" spans="1:61" ht="9.75" customHeight="1" x14ac:dyDescent="0.25">
      <c r="A404" s="459" t="s">
        <v>140</v>
      </c>
      <c r="B404" s="460"/>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1"/>
      <c r="AJ404" s="214">
        <f>SUM(AJ405:AJ410)</f>
        <v>0</v>
      </c>
      <c r="AK404" s="215"/>
      <c r="AL404" s="215"/>
      <c r="AM404" s="215"/>
      <c r="AN404" s="215"/>
      <c r="AO404" s="215"/>
      <c r="AP404" s="215"/>
      <c r="AQ404" s="215"/>
      <c r="AR404" s="216"/>
      <c r="AS404" s="214">
        <f>SUM(AS405:AS410)</f>
        <v>0</v>
      </c>
      <c r="AT404" s="215"/>
      <c r="AU404" s="215"/>
      <c r="AV404" s="215"/>
      <c r="AW404" s="215"/>
      <c r="AX404" s="215"/>
      <c r="AY404" s="215"/>
      <c r="AZ404" s="216"/>
      <c r="BA404" s="214">
        <f t="shared" ref="BA404" si="18">SUM(AJ404:AZ404)</f>
        <v>0</v>
      </c>
      <c r="BB404" s="215"/>
      <c r="BC404" s="215"/>
      <c r="BD404" s="215"/>
      <c r="BE404" s="215"/>
      <c r="BF404" s="215"/>
      <c r="BG404" s="215"/>
      <c r="BH404" s="215"/>
      <c r="BI404" s="216"/>
    </row>
    <row r="405" spans="1:61" ht="9.75" customHeight="1" x14ac:dyDescent="0.25">
      <c r="A405" s="411" t="s">
        <v>165</v>
      </c>
      <c r="B405" s="412"/>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c r="AA405" s="412"/>
      <c r="AB405" s="412"/>
      <c r="AC405" s="412"/>
      <c r="AD405" s="412"/>
      <c r="AE405" s="412"/>
      <c r="AF405" s="412"/>
      <c r="AG405" s="412"/>
      <c r="AH405" s="412"/>
      <c r="AI405" s="413"/>
      <c r="AJ405" s="409"/>
      <c r="AK405" s="409"/>
      <c r="AL405" s="409"/>
      <c r="AM405" s="409"/>
      <c r="AN405" s="409"/>
      <c r="AO405" s="409"/>
      <c r="AP405" s="409"/>
      <c r="AQ405" s="409"/>
      <c r="AR405" s="409"/>
      <c r="AS405" s="409"/>
      <c r="AT405" s="409"/>
      <c r="AU405" s="409"/>
      <c r="AV405" s="409"/>
      <c r="AW405" s="409"/>
      <c r="AX405" s="409"/>
      <c r="AY405" s="409"/>
      <c r="AZ405" s="409"/>
      <c r="BA405" s="415">
        <f t="shared" ref="BA405:BA426" si="19">SUM(AJ405:AZ405)</f>
        <v>0</v>
      </c>
      <c r="BB405" s="415"/>
      <c r="BC405" s="415"/>
      <c r="BD405" s="415"/>
      <c r="BE405" s="415"/>
      <c r="BF405" s="415"/>
      <c r="BG405" s="415"/>
      <c r="BH405" s="415"/>
      <c r="BI405" s="415"/>
    </row>
    <row r="406" spans="1:61" ht="9.75" customHeight="1" x14ac:dyDescent="0.25">
      <c r="A406" s="411" t="s">
        <v>594</v>
      </c>
      <c r="B406" s="412"/>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c r="AA406" s="412"/>
      <c r="AB406" s="412"/>
      <c r="AC406" s="412"/>
      <c r="AD406" s="412"/>
      <c r="AE406" s="412"/>
      <c r="AF406" s="412"/>
      <c r="AG406" s="412"/>
      <c r="AH406" s="412"/>
      <c r="AI406" s="413"/>
      <c r="AJ406" s="409"/>
      <c r="AK406" s="409"/>
      <c r="AL406" s="409"/>
      <c r="AM406" s="409"/>
      <c r="AN406" s="409"/>
      <c r="AO406" s="409"/>
      <c r="AP406" s="409"/>
      <c r="AQ406" s="409"/>
      <c r="AR406" s="409"/>
      <c r="AS406" s="409"/>
      <c r="AT406" s="409"/>
      <c r="AU406" s="409"/>
      <c r="AV406" s="409"/>
      <c r="AW406" s="409"/>
      <c r="AX406" s="409"/>
      <c r="AY406" s="409"/>
      <c r="AZ406" s="409"/>
      <c r="BA406" s="415">
        <f t="shared" si="19"/>
        <v>0</v>
      </c>
      <c r="BB406" s="415"/>
      <c r="BC406" s="415"/>
      <c r="BD406" s="415"/>
      <c r="BE406" s="415"/>
      <c r="BF406" s="415"/>
      <c r="BG406" s="415"/>
      <c r="BH406" s="415"/>
      <c r="BI406" s="415"/>
    </row>
    <row r="407" spans="1:61" ht="9.75" customHeight="1" x14ac:dyDescent="0.25">
      <c r="A407" s="411" t="s">
        <v>595</v>
      </c>
      <c r="B407" s="412"/>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c r="AA407" s="412"/>
      <c r="AB407" s="412"/>
      <c r="AC407" s="412"/>
      <c r="AD407" s="412"/>
      <c r="AE407" s="412"/>
      <c r="AF407" s="412"/>
      <c r="AG407" s="412"/>
      <c r="AH407" s="412"/>
      <c r="AI407" s="413"/>
      <c r="AJ407" s="409"/>
      <c r="AK407" s="409"/>
      <c r="AL407" s="409"/>
      <c r="AM407" s="409"/>
      <c r="AN407" s="409"/>
      <c r="AO407" s="409"/>
      <c r="AP407" s="409"/>
      <c r="AQ407" s="409"/>
      <c r="AR407" s="409"/>
      <c r="AS407" s="409"/>
      <c r="AT407" s="409"/>
      <c r="AU407" s="409"/>
      <c r="AV407" s="409"/>
      <c r="AW407" s="409"/>
      <c r="AX407" s="409"/>
      <c r="AY407" s="409"/>
      <c r="AZ407" s="409"/>
      <c r="BA407" s="415">
        <f t="shared" si="19"/>
        <v>0</v>
      </c>
      <c r="BB407" s="415"/>
      <c r="BC407" s="415"/>
      <c r="BD407" s="415"/>
      <c r="BE407" s="415"/>
      <c r="BF407" s="415"/>
      <c r="BG407" s="415"/>
      <c r="BH407" s="415"/>
      <c r="BI407" s="415"/>
    </row>
    <row r="408" spans="1:61" ht="23.25" customHeight="1" x14ac:dyDescent="0.25">
      <c r="A408" s="416" t="s">
        <v>596</v>
      </c>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c r="AC408" s="412"/>
      <c r="AD408" s="412"/>
      <c r="AE408" s="412"/>
      <c r="AF408" s="412"/>
      <c r="AG408" s="412"/>
      <c r="AH408" s="412"/>
      <c r="AI408" s="413"/>
      <c r="AJ408" s="409"/>
      <c r="AK408" s="409"/>
      <c r="AL408" s="409"/>
      <c r="AM408" s="409"/>
      <c r="AN408" s="409"/>
      <c r="AO408" s="409"/>
      <c r="AP408" s="409"/>
      <c r="AQ408" s="409"/>
      <c r="AR408" s="409"/>
      <c r="AS408" s="409"/>
      <c r="AT408" s="409"/>
      <c r="AU408" s="409"/>
      <c r="AV408" s="409"/>
      <c r="AW408" s="409"/>
      <c r="AX408" s="409"/>
      <c r="AY408" s="409"/>
      <c r="AZ408" s="409"/>
      <c r="BA408" s="415">
        <f t="shared" si="19"/>
        <v>0</v>
      </c>
      <c r="BB408" s="415"/>
      <c r="BC408" s="415"/>
      <c r="BD408" s="415"/>
      <c r="BE408" s="415"/>
      <c r="BF408" s="415"/>
      <c r="BG408" s="415"/>
      <c r="BH408" s="415"/>
      <c r="BI408" s="415"/>
    </row>
    <row r="409" spans="1:61" ht="9.75" customHeight="1" x14ac:dyDescent="0.25">
      <c r="A409" s="411" t="s">
        <v>169</v>
      </c>
      <c r="B409" s="412"/>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c r="AC409" s="412"/>
      <c r="AD409" s="412"/>
      <c r="AE409" s="412"/>
      <c r="AF409" s="412"/>
      <c r="AG409" s="412"/>
      <c r="AH409" s="412"/>
      <c r="AI409" s="413"/>
      <c r="AJ409" s="409"/>
      <c r="AK409" s="409"/>
      <c r="AL409" s="409"/>
      <c r="AM409" s="409"/>
      <c r="AN409" s="409"/>
      <c r="AO409" s="409"/>
      <c r="AP409" s="409"/>
      <c r="AQ409" s="409"/>
      <c r="AR409" s="409"/>
      <c r="AS409" s="409"/>
      <c r="AT409" s="409"/>
      <c r="AU409" s="409"/>
      <c r="AV409" s="409"/>
      <c r="AW409" s="409"/>
      <c r="AX409" s="409"/>
      <c r="AY409" s="409"/>
      <c r="AZ409" s="409"/>
      <c r="BA409" s="415">
        <f t="shared" si="19"/>
        <v>0</v>
      </c>
      <c r="BB409" s="415"/>
      <c r="BC409" s="415"/>
      <c r="BD409" s="415"/>
      <c r="BE409" s="415"/>
      <c r="BF409" s="415"/>
      <c r="BG409" s="415"/>
      <c r="BH409" s="415"/>
      <c r="BI409" s="415"/>
    </row>
    <row r="410" spans="1:61" ht="9.75" customHeight="1" x14ac:dyDescent="0.25">
      <c r="A410" s="411" t="s">
        <v>170</v>
      </c>
      <c r="B410" s="412"/>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c r="AA410" s="412"/>
      <c r="AB410" s="412"/>
      <c r="AC410" s="412"/>
      <c r="AD410" s="412"/>
      <c r="AE410" s="412"/>
      <c r="AF410" s="412"/>
      <c r="AG410" s="412"/>
      <c r="AH410" s="412"/>
      <c r="AI410" s="413"/>
      <c r="AJ410" s="409"/>
      <c r="AK410" s="409"/>
      <c r="AL410" s="409"/>
      <c r="AM410" s="409"/>
      <c r="AN410" s="409"/>
      <c r="AO410" s="409"/>
      <c r="AP410" s="409"/>
      <c r="AQ410" s="409"/>
      <c r="AR410" s="409"/>
      <c r="AS410" s="409"/>
      <c r="AT410" s="409"/>
      <c r="AU410" s="409"/>
      <c r="AV410" s="409"/>
      <c r="AW410" s="409"/>
      <c r="AX410" s="409"/>
      <c r="AY410" s="409"/>
      <c r="AZ410" s="409"/>
      <c r="BA410" s="415">
        <f t="shared" si="19"/>
        <v>0</v>
      </c>
      <c r="BB410" s="415"/>
      <c r="BC410" s="415"/>
      <c r="BD410" s="415"/>
      <c r="BE410" s="415"/>
      <c r="BF410" s="415"/>
      <c r="BG410" s="415"/>
      <c r="BH410" s="415"/>
      <c r="BI410" s="415"/>
    </row>
    <row r="411" spans="1:61" ht="9.75" customHeight="1" x14ac:dyDescent="0.25">
      <c r="A411" s="459" t="s">
        <v>142</v>
      </c>
      <c r="B411" s="460"/>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1"/>
      <c r="AJ411" s="258">
        <f>AJ412+AJ415+AJ422</f>
        <v>0</v>
      </c>
      <c r="AK411" s="258"/>
      <c r="AL411" s="258"/>
      <c r="AM411" s="258"/>
      <c r="AN411" s="258"/>
      <c r="AO411" s="258"/>
      <c r="AP411" s="258"/>
      <c r="AQ411" s="258"/>
      <c r="AR411" s="258"/>
      <c r="AS411" s="258">
        <f>AS412+AS415+AS421+AS422</f>
        <v>0</v>
      </c>
      <c r="AT411" s="258"/>
      <c r="AU411" s="258"/>
      <c r="AV411" s="258"/>
      <c r="AW411" s="258"/>
      <c r="AX411" s="258"/>
      <c r="AY411" s="258"/>
      <c r="AZ411" s="258"/>
      <c r="BA411" s="258">
        <f t="shared" si="19"/>
        <v>0</v>
      </c>
      <c r="BB411" s="258"/>
      <c r="BC411" s="258"/>
      <c r="BD411" s="258"/>
      <c r="BE411" s="258"/>
      <c r="BF411" s="258"/>
      <c r="BG411" s="258"/>
      <c r="BH411" s="258"/>
      <c r="BI411" s="258"/>
    </row>
    <row r="412" spans="1:61" ht="9.75" customHeight="1" x14ac:dyDescent="0.25">
      <c r="A412" s="411" t="s">
        <v>171</v>
      </c>
      <c r="B412" s="412"/>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c r="AA412" s="412"/>
      <c r="AB412" s="412"/>
      <c r="AC412" s="412"/>
      <c r="AD412" s="412"/>
      <c r="AE412" s="412"/>
      <c r="AF412" s="412"/>
      <c r="AG412" s="412"/>
      <c r="AH412" s="412"/>
      <c r="AI412" s="413"/>
      <c r="AJ412" s="258">
        <f>SUM(AJ413:AR414)</f>
        <v>0</v>
      </c>
      <c r="AK412" s="258"/>
      <c r="AL412" s="258"/>
      <c r="AM412" s="258"/>
      <c r="AN412" s="258"/>
      <c r="AO412" s="258"/>
      <c r="AP412" s="258"/>
      <c r="AQ412" s="258"/>
      <c r="AR412" s="258"/>
      <c r="AS412" s="258">
        <f>SUM(AS413:AZ414)</f>
        <v>0</v>
      </c>
      <c r="AT412" s="258"/>
      <c r="AU412" s="258"/>
      <c r="AV412" s="258"/>
      <c r="AW412" s="258"/>
      <c r="AX412" s="258"/>
      <c r="AY412" s="258"/>
      <c r="AZ412" s="258"/>
      <c r="BA412" s="258">
        <f t="shared" si="19"/>
        <v>0</v>
      </c>
      <c r="BB412" s="258"/>
      <c r="BC412" s="258"/>
      <c r="BD412" s="258"/>
      <c r="BE412" s="258"/>
      <c r="BF412" s="258"/>
      <c r="BG412" s="258"/>
      <c r="BH412" s="258"/>
      <c r="BI412" s="258"/>
    </row>
    <row r="413" spans="1:61" ht="9.75" customHeight="1" x14ac:dyDescent="0.25">
      <c r="A413" s="411" t="s">
        <v>491</v>
      </c>
      <c r="B413" s="412"/>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c r="AA413" s="412"/>
      <c r="AB413" s="412"/>
      <c r="AC413" s="412"/>
      <c r="AD413" s="412"/>
      <c r="AE413" s="412"/>
      <c r="AF413" s="412"/>
      <c r="AG413" s="412"/>
      <c r="AH413" s="412"/>
      <c r="AI413" s="413"/>
      <c r="AJ413" s="409"/>
      <c r="AK413" s="409"/>
      <c r="AL413" s="409"/>
      <c r="AM413" s="409"/>
      <c r="AN413" s="409"/>
      <c r="AO413" s="409"/>
      <c r="AP413" s="409"/>
      <c r="AQ413" s="409"/>
      <c r="AR413" s="409"/>
      <c r="AS413" s="409"/>
      <c r="AT413" s="409"/>
      <c r="AU413" s="409"/>
      <c r="AV413" s="409"/>
      <c r="AW413" s="409"/>
      <c r="AX413" s="409"/>
      <c r="AY413" s="409"/>
      <c r="AZ413" s="409"/>
      <c r="BA413" s="415">
        <f t="shared" si="19"/>
        <v>0</v>
      </c>
      <c r="BB413" s="415"/>
      <c r="BC413" s="415"/>
      <c r="BD413" s="415"/>
      <c r="BE413" s="415"/>
      <c r="BF413" s="415"/>
      <c r="BG413" s="415"/>
      <c r="BH413" s="415"/>
      <c r="BI413" s="415"/>
    </row>
    <row r="414" spans="1:61" ht="9.75" customHeight="1" x14ac:dyDescent="0.25">
      <c r="A414" s="411" t="s">
        <v>492</v>
      </c>
      <c r="B414" s="412"/>
      <c r="C414" s="412"/>
      <c r="D414" s="412"/>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c r="AA414" s="412"/>
      <c r="AB414" s="412"/>
      <c r="AC414" s="412"/>
      <c r="AD414" s="412"/>
      <c r="AE414" s="412"/>
      <c r="AF414" s="412"/>
      <c r="AG414" s="412"/>
      <c r="AH414" s="412"/>
      <c r="AI414" s="413"/>
      <c r="AJ414" s="409"/>
      <c r="AK414" s="409"/>
      <c r="AL414" s="409"/>
      <c r="AM414" s="409"/>
      <c r="AN414" s="409"/>
      <c r="AO414" s="409"/>
      <c r="AP414" s="409"/>
      <c r="AQ414" s="409"/>
      <c r="AR414" s="409"/>
      <c r="AS414" s="409"/>
      <c r="AT414" s="409"/>
      <c r="AU414" s="409"/>
      <c r="AV414" s="409"/>
      <c r="AW414" s="409"/>
      <c r="AX414" s="409"/>
      <c r="AY414" s="409"/>
      <c r="AZ414" s="409"/>
      <c r="BA414" s="415">
        <f t="shared" si="19"/>
        <v>0</v>
      </c>
      <c r="BB414" s="415"/>
      <c r="BC414" s="415"/>
      <c r="BD414" s="415"/>
      <c r="BE414" s="415"/>
      <c r="BF414" s="415"/>
      <c r="BG414" s="415"/>
      <c r="BH414" s="415"/>
      <c r="BI414" s="415"/>
    </row>
    <row r="415" spans="1:61" s="149" customFormat="1" ht="9.75" customHeight="1" x14ac:dyDescent="0.25">
      <c r="A415" s="411" t="s">
        <v>493</v>
      </c>
      <c r="B415" s="412"/>
      <c r="C415" s="412"/>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c r="AA415" s="412"/>
      <c r="AB415" s="412"/>
      <c r="AC415" s="412"/>
      <c r="AD415" s="412"/>
      <c r="AE415" s="412"/>
      <c r="AF415" s="412"/>
      <c r="AG415" s="412"/>
      <c r="AH415" s="412"/>
      <c r="AI415" s="413"/>
      <c r="AJ415" s="258">
        <f>SUM(AJ417:AR420)-AJ419</f>
        <v>0</v>
      </c>
      <c r="AK415" s="258"/>
      <c r="AL415" s="258"/>
      <c r="AM415" s="258"/>
      <c r="AN415" s="258"/>
      <c r="AO415" s="258"/>
      <c r="AP415" s="258"/>
      <c r="AQ415" s="258"/>
      <c r="AR415" s="258"/>
      <c r="AS415" s="258">
        <f>SUM(AS416:AZ420)</f>
        <v>0</v>
      </c>
      <c r="AT415" s="258"/>
      <c r="AU415" s="258"/>
      <c r="AV415" s="258"/>
      <c r="AW415" s="258"/>
      <c r="AX415" s="258"/>
      <c r="AY415" s="258"/>
      <c r="AZ415" s="258"/>
      <c r="BA415" s="258">
        <f t="shared" ref="BA415:BA417" si="20">SUM(AJ415:AZ415)</f>
        <v>0</v>
      </c>
      <c r="BB415" s="258"/>
      <c r="BC415" s="258"/>
      <c r="BD415" s="258"/>
      <c r="BE415" s="258"/>
      <c r="BF415" s="258"/>
      <c r="BG415" s="258"/>
      <c r="BH415" s="258"/>
      <c r="BI415" s="258"/>
    </row>
    <row r="416" spans="1:61" s="149" customFormat="1" ht="9.75" customHeight="1" x14ac:dyDescent="0.25">
      <c r="A416" s="411" t="s">
        <v>494</v>
      </c>
      <c r="B416" s="412"/>
      <c r="C416" s="412"/>
      <c r="D416" s="412"/>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c r="AA416" s="412"/>
      <c r="AB416" s="412"/>
      <c r="AC416" s="412"/>
      <c r="AD416" s="412"/>
      <c r="AE416" s="412"/>
      <c r="AF416" s="412"/>
      <c r="AG416" s="412"/>
      <c r="AH416" s="412"/>
      <c r="AI416" s="413"/>
      <c r="AJ416" s="414"/>
      <c r="AK416" s="414"/>
      <c r="AL416" s="414"/>
      <c r="AM416" s="414"/>
      <c r="AN416" s="414"/>
      <c r="AO416" s="414"/>
      <c r="AP416" s="414"/>
      <c r="AQ416" s="414"/>
      <c r="AR416" s="414"/>
      <c r="AS416" s="409"/>
      <c r="AT416" s="409"/>
      <c r="AU416" s="409"/>
      <c r="AV416" s="409"/>
      <c r="AW416" s="409"/>
      <c r="AX416" s="409"/>
      <c r="AY416" s="409"/>
      <c r="AZ416" s="409"/>
      <c r="BA416" s="415">
        <f t="shared" si="20"/>
        <v>0</v>
      </c>
      <c r="BB416" s="415"/>
      <c r="BC416" s="415"/>
      <c r="BD416" s="415"/>
      <c r="BE416" s="415"/>
      <c r="BF416" s="415"/>
      <c r="BG416" s="415"/>
      <c r="BH416" s="415"/>
      <c r="BI416" s="415"/>
    </row>
    <row r="417" spans="1:61" s="149" customFormat="1" ht="9.75" customHeight="1" x14ac:dyDescent="0.25">
      <c r="A417" s="411" t="s">
        <v>495</v>
      </c>
      <c r="B417" s="412"/>
      <c r="C417" s="412"/>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2"/>
      <c r="AA417" s="412"/>
      <c r="AB417" s="412"/>
      <c r="AC417" s="412"/>
      <c r="AD417" s="412"/>
      <c r="AE417" s="412"/>
      <c r="AF417" s="412"/>
      <c r="AG417" s="412"/>
      <c r="AH417" s="412"/>
      <c r="AI417" s="413"/>
      <c r="AJ417" s="409"/>
      <c r="AK417" s="409"/>
      <c r="AL417" s="409"/>
      <c r="AM417" s="409"/>
      <c r="AN417" s="409"/>
      <c r="AO417" s="409"/>
      <c r="AP417" s="409"/>
      <c r="AQ417" s="409"/>
      <c r="AR417" s="409"/>
      <c r="AS417" s="409"/>
      <c r="AT417" s="409"/>
      <c r="AU417" s="409"/>
      <c r="AV417" s="409"/>
      <c r="AW417" s="409"/>
      <c r="AX417" s="409"/>
      <c r="AY417" s="409"/>
      <c r="AZ417" s="409"/>
      <c r="BA417" s="415">
        <f t="shared" si="20"/>
        <v>0</v>
      </c>
      <c r="BB417" s="415"/>
      <c r="BC417" s="415"/>
      <c r="BD417" s="415"/>
      <c r="BE417" s="415"/>
      <c r="BF417" s="415"/>
      <c r="BG417" s="415"/>
      <c r="BH417" s="415"/>
      <c r="BI417" s="415"/>
    </row>
    <row r="418" spans="1:61" s="149" customFormat="1" ht="21" customHeight="1" x14ac:dyDescent="0.25">
      <c r="A418" s="416" t="s">
        <v>496</v>
      </c>
      <c r="B418" s="417"/>
      <c r="C418" s="417"/>
      <c r="D418" s="417"/>
      <c r="E418" s="417"/>
      <c r="F418" s="417"/>
      <c r="G418" s="417"/>
      <c r="H418" s="417"/>
      <c r="I418" s="417"/>
      <c r="J418" s="417"/>
      <c r="K418" s="417"/>
      <c r="L418" s="417"/>
      <c r="M418" s="417"/>
      <c r="N418" s="417"/>
      <c r="O418" s="417"/>
      <c r="P418" s="417"/>
      <c r="Q418" s="417"/>
      <c r="R418" s="417"/>
      <c r="S418" s="417"/>
      <c r="T418" s="417"/>
      <c r="U418" s="417"/>
      <c r="V418" s="417"/>
      <c r="W418" s="417"/>
      <c r="X418" s="417"/>
      <c r="Y418" s="417"/>
      <c r="Z418" s="417"/>
      <c r="AA418" s="417"/>
      <c r="AB418" s="417"/>
      <c r="AC418" s="417"/>
      <c r="AD418" s="417"/>
      <c r="AE418" s="417"/>
      <c r="AF418" s="417"/>
      <c r="AG418" s="417"/>
      <c r="AH418" s="417"/>
      <c r="AI418" s="418"/>
      <c r="AJ418" s="409"/>
      <c r="AK418" s="409"/>
      <c r="AL418" s="409"/>
      <c r="AM418" s="409"/>
      <c r="AN418" s="409"/>
      <c r="AO418" s="409"/>
      <c r="AP418" s="409"/>
      <c r="AQ418" s="409"/>
      <c r="AR418" s="409"/>
      <c r="AS418" s="409"/>
      <c r="AT418" s="409"/>
      <c r="AU418" s="409"/>
      <c r="AV418" s="409"/>
      <c r="AW418" s="409"/>
      <c r="AX418" s="409"/>
      <c r="AY418" s="409"/>
      <c r="AZ418" s="409"/>
      <c r="BA418" s="415">
        <f t="shared" ref="BA418:BA419" si="21">SUM(AJ418:AZ418)</f>
        <v>0</v>
      </c>
      <c r="BB418" s="415"/>
      <c r="BC418" s="415"/>
      <c r="BD418" s="415"/>
      <c r="BE418" s="415"/>
      <c r="BF418" s="415"/>
      <c r="BG418" s="415"/>
      <c r="BH418" s="415"/>
      <c r="BI418" s="415"/>
    </row>
    <row r="419" spans="1:61" s="149" customFormat="1" ht="9.75" customHeight="1" x14ac:dyDescent="0.25">
      <c r="A419" s="411" t="s">
        <v>497</v>
      </c>
      <c r="B419" s="412"/>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c r="AA419" s="412"/>
      <c r="AB419" s="412"/>
      <c r="AC419" s="412"/>
      <c r="AD419" s="412"/>
      <c r="AE419" s="412"/>
      <c r="AF419" s="412"/>
      <c r="AG419" s="412"/>
      <c r="AH419" s="412"/>
      <c r="AI419" s="413"/>
      <c r="AJ419" s="414"/>
      <c r="AK419" s="414"/>
      <c r="AL419" s="414"/>
      <c r="AM419" s="414"/>
      <c r="AN419" s="414"/>
      <c r="AO419" s="414"/>
      <c r="AP419" s="414"/>
      <c r="AQ419" s="414"/>
      <c r="AR419" s="414"/>
      <c r="AS419" s="409"/>
      <c r="AT419" s="409"/>
      <c r="AU419" s="409"/>
      <c r="AV419" s="409"/>
      <c r="AW419" s="409"/>
      <c r="AX419" s="409"/>
      <c r="AY419" s="409"/>
      <c r="AZ419" s="409"/>
      <c r="BA419" s="415">
        <f t="shared" si="21"/>
        <v>0</v>
      </c>
      <c r="BB419" s="415"/>
      <c r="BC419" s="415"/>
      <c r="BD419" s="415"/>
      <c r="BE419" s="415"/>
      <c r="BF419" s="415"/>
      <c r="BG419" s="415"/>
      <c r="BH419" s="415"/>
      <c r="BI419" s="415"/>
    </row>
    <row r="420" spans="1:61" s="149" customFormat="1" ht="9.75" customHeight="1" x14ac:dyDescent="0.25">
      <c r="A420" s="411" t="s">
        <v>498</v>
      </c>
      <c r="B420" s="412"/>
      <c r="C420" s="412"/>
      <c r="D420" s="412"/>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c r="AA420" s="412"/>
      <c r="AB420" s="412"/>
      <c r="AC420" s="412"/>
      <c r="AD420" s="412"/>
      <c r="AE420" s="412"/>
      <c r="AF420" s="412"/>
      <c r="AG420" s="412"/>
      <c r="AH420" s="412"/>
      <c r="AI420" s="413"/>
      <c r="AJ420" s="409"/>
      <c r="AK420" s="409"/>
      <c r="AL420" s="409"/>
      <c r="AM420" s="409"/>
      <c r="AN420" s="409"/>
      <c r="AO420" s="409"/>
      <c r="AP420" s="409"/>
      <c r="AQ420" s="409"/>
      <c r="AR420" s="409"/>
      <c r="AS420" s="409"/>
      <c r="AT420" s="409"/>
      <c r="AU420" s="409"/>
      <c r="AV420" s="409"/>
      <c r="AW420" s="409"/>
      <c r="AX420" s="409"/>
      <c r="AY420" s="409"/>
      <c r="AZ420" s="409"/>
      <c r="BA420" s="415">
        <f t="shared" ref="BA420" si="22">SUM(AJ420:AZ420)</f>
        <v>0</v>
      </c>
      <c r="BB420" s="415"/>
      <c r="BC420" s="415"/>
      <c r="BD420" s="415"/>
      <c r="BE420" s="415"/>
      <c r="BF420" s="415"/>
      <c r="BG420" s="415"/>
      <c r="BH420" s="415"/>
      <c r="BI420" s="415"/>
    </row>
    <row r="421" spans="1:61" ht="9.75" customHeight="1" x14ac:dyDescent="0.25">
      <c r="A421" s="411" t="s">
        <v>175</v>
      </c>
      <c r="B421" s="412"/>
      <c r="C421" s="412"/>
      <c r="D421" s="412"/>
      <c r="E421" s="412"/>
      <c r="F421" s="412"/>
      <c r="G421" s="412"/>
      <c r="H421" s="412"/>
      <c r="I421" s="412"/>
      <c r="J421" s="412"/>
      <c r="K421" s="412"/>
      <c r="L421" s="412"/>
      <c r="M421" s="412"/>
      <c r="N421" s="412"/>
      <c r="O421" s="412"/>
      <c r="P421" s="412"/>
      <c r="Q421" s="412"/>
      <c r="R421" s="412"/>
      <c r="S421" s="412"/>
      <c r="T421" s="412"/>
      <c r="U421" s="412"/>
      <c r="V421" s="412"/>
      <c r="W421" s="412"/>
      <c r="X421" s="412"/>
      <c r="Y421" s="412"/>
      <c r="Z421" s="412"/>
      <c r="AA421" s="412"/>
      <c r="AB421" s="412"/>
      <c r="AC421" s="412"/>
      <c r="AD421" s="412"/>
      <c r="AE421" s="412"/>
      <c r="AF421" s="412"/>
      <c r="AG421" s="412"/>
      <c r="AH421" s="412"/>
      <c r="AI421" s="413"/>
      <c r="AJ421" s="414"/>
      <c r="AK421" s="414"/>
      <c r="AL421" s="414"/>
      <c r="AM421" s="414"/>
      <c r="AN421" s="414"/>
      <c r="AO421" s="414"/>
      <c r="AP421" s="414"/>
      <c r="AQ421" s="414"/>
      <c r="AR421" s="414"/>
      <c r="AS421" s="409"/>
      <c r="AT421" s="409"/>
      <c r="AU421" s="409"/>
      <c r="AV421" s="409"/>
      <c r="AW421" s="409"/>
      <c r="AX421" s="409"/>
      <c r="AY421" s="409"/>
      <c r="AZ421" s="409"/>
      <c r="BA421" s="415">
        <f>SUM(AJ421:AZ421)</f>
        <v>0</v>
      </c>
      <c r="BB421" s="415"/>
      <c r="BC421" s="415"/>
      <c r="BD421" s="415"/>
      <c r="BE421" s="415"/>
      <c r="BF421" s="415"/>
      <c r="BG421" s="415"/>
      <c r="BH421" s="415"/>
      <c r="BI421" s="415"/>
    </row>
    <row r="422" spans="1:61" ht="9.75" customHeight="1" x14ac:dyDescent="0.25">
      <c r="A422" s="411" t="s">
        <v>499</v>
      </c>
      <c r="B422" s="412"/>
      <c r="C422" s="412"/>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c r="AA422" s="412"/>
      <c r="AB422" s="412"/>
      <c r="AC422" s="412"/>
      <c r="AD422" s="412"/>
      <c r="AE422" s="412"/>
      <c r="AF422" s="412"/>
      <c r="AG422" s="412"/>
      <c r="AH422" s="412"/>
      <c r="AI422" s="413"/>
      <c r="AJ422" s="409"/>
      <c r="AK422" s="409"/>
      <c r="AL422" s="409"/>
      <c r="AM422" s="409"/>
      <c r="AN422" s="409"/>
      <c r="AO422" s="409"/>
      <c r="AP422" s="409"/>
      <c r="AQ422" s="409"/>
      <c r="AR422" s="409"/>
      <c r="AS422" s="409"/>
      <c r="AT422" s="409"/>
      <c r="AU422" s="409"/>
      <c r="AV422" s="409"/>
      <c r="AW422" s="409"/>
      <c r="AX422" s="409"/>
      <c r="AY422" s="409"/>
      <c r="AZ422" s="409"/>
      <c r="BA422" s="415">
        <f>SUM(AJ422:AZ422)</f>
        <v>0</v>
      </c>
      <c r="BB422" s="415"/>
      <c r="BC422" s="415"/>
      <c r="BD422" s="415"/>
      <c r="BE422" s="415"/>
      <c r="BF422" s="415"/>
      <c r="BG422" s="415"/>
      <c r="BH422" s="415"/>
      <c r="BI422" s="415"/>
    </row>
    <row r="423" spans="1:61" ht="9.75" customHeight="1" x14ac:dyDescent="0.25">
      <c r="A423" s="459" t="s">
        <v>143</v>
      </c>
      <c r="B423" s="460"/>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1"/>
      <c r="AJ423" s="258">
        <f>AJ425</f>
        <v>0</v>
      </c>
      <c r="AK423" s="258"/>
      <c r="AL423" s="258"/>
      <c r="AM423" s="258"/>
      <c r="AN423" s="258"/>
      <c r="AO423" s="258"/>
      <c r="AP423" s="258"/>
      <c r="AQ423" s="258"/>
      <c r="AR423" s="258"/>
      <c r="AS423" s="258">
        <f>SUM(AS424:AS425)</f>
        <v>0</v>
      </c>
      <c r="AT423" s="258"/>
      <c r="AU423" s="258"/>
      <c r="AV423" s="258"/>
      <c r="AW423" s="258"/>
      <c r="AX423" s="258"/>
      <c r="AY423" s="258"/>
      <c r="AZ423" s="258"/>
      <c r="BA423" s="258">
        <f t="shared" si="19"/>
        <v>0</v>
      </c>
      <c r="BB423" s="258"/>
      <c r="BC423" s="258"/>
      <c r="BD423" s="258"/>
      <c r="BE423" s="258"/>
      <c r="BF423" s="258"/>
      <c r="BG423" s="258"/>
      <c r="BH423" s="258"/>
      <c r="BI423" s="258"/>
    </row>
    <row r="424" spans="1:61" ht="9.75" customHeight="1" x14ac:dyDescent="0.25">
      <c r="A424" s="411" t="s">
        <v>176</v>
      </c>
      <c r="B424" s="412"/>
      <c r="C424" s="412"/>
      <c r="D424" s="412"/>
      <c r="E424" s="412"/>
      <c r="F424" s="412"/>
      <c r="G424" s="412"/>
      <c r="H424" s="412"/>
      <c r="I424" s="412"/>
      <c r="J424" s="412"/>
      <c r="K424" s="412"/>
      <c r="L424" s="412"/>
      <c r="M424" s="412"/>
      <c r="N424" s="412"/>
      <c r="O424" s="412"/>
      <c r="P424" s="412"/>
      <c r="Q424" s="412"/>
      <c r="R424" s="412"/>
      <c r="S424" s="412"/>
      <c r="T424" s="412"/>
      <c r="U424" s="412"/>
      <c r="V424" s="412"/>
      <c r="W424" s="412"/>
      <c r="X424" s="412"/>
      <c r="Y424" s="412"/>
      <c r="Z424" s="412"/>
      <c r="AA424" s="412"/>
      <c r="AB424" s="412"/>
      <c r="AC424" s="412"/>
      <c r="AD424" s="412"/>
      <c r="AE424" s="412"/>
      <c r="AF424" s="412"/>
      <c r="AG424" s="412"/>
      <c r="AH424" s="412"/>
      <c r="AI424" s="413"/>
      <c r="AJ424" s="414"/>
      <c r="AK424" s="414"/>
      <c r="AL424" s="414"/>
      <c r="AM424" s="414"/>
      <c r="AN424" s="414"/>
      <c r="AO424" s="414"/>
      <c r="AP424" s="414"/>
      <c r="AQ424" s="414"/>
      <c r="AR424" s="414"/>
      <c r="AS424" s="409"/>
      <c r="AT424" s="409"/>
      <c r="AU424" s="409"/>
      <c r="AV424" s="409"/>
      <c r="AW424" s="409"/>
      <c r="AX424" s="409"/>
      <c r="AY424" s="409"/>
      <c r="AZ424" s="409"/>
      <c r="BA424" s="415">
        <f t="shared" si="19"/>
        <v>0</v>
      </c>
      <c r="BB424" s="415"/>
      <c r="BC424" s="415"/>
      <c r="BD424" s="415"/>
      <c r="BE424" s="415"/>
      <c r="BF424" s="415"/>
      <c r="BG424" s="415"/>
      <c r="BH424" s="415"/>
      <c r="BI424" s="415"/>
    </row>
    <row r="425" spans="1:61" ht="9.75" customHeight="1" x14ac:dyDescent="0.25">
      <c r="A425" s="411" t="s">
        <v>177</v>
      </c>
      <c r="B425" s="412"/>
      <c r="C425" s="412"/>
      <c r="D425" s="412"/>
      <c r="E425" s="412"/>
      <c r="F425" s="412"/>
      <c r="G425" s="412"/>
      <c r="H425" s="412"/>
      <c r="I425" s="412"/>
      <c r="J425" s="412"/>
      <c r="K425" s="412"/>
      <c r="L425" s="412"/>
      <c r="M425" s="412"/>
      <c r="N425" s="412"/>
      <c r="O425" s="412"/>
      <c r="P425" s="412"/>
      <c r="Q425" s="412"/>
      <c r="R425" s="412"/>
      <c r="S425" s="412"/>
      <c r="T425" s="412"/>
      <c r="U425" s="412"/>
      <c r="V425" s="412"/>
      <c r="W425" s="412"/>
      <c r="X425" s="412"/>
      <c r="Y425" s="412"/>
      <c r="Z425" s="412"/>
      <c r="AA425" s="412"/>
      <c r="AB425" s="412"/>
      <c r="AC425" s="412"/>
      <c r="AD425" s="412"/>
      <c r="AE425" s="412"/>
      <c r="AF425" s="412"/>
      <c r="AG425" s="412"/>
      <c r="AH425" s="412"/>
      <c r="AI425" s="413"/>
      <c r="AJ425" s="409"/>
      <c r="AK425" s="409"/>
      <c r="AL425" s="409"/>
      <c r="AM425" s="409"/>
      <c r="AN425" s="409"/>
      <c r="AO425" s="409"/>
      <c r="AP425" s="409"/>
      <c r="AQ425" s="409"/>
      <c r="AR425" s="409"/>
      <c r="AS425" s="409"/>
      <c r="AT425" s="409"/>
      <c r="AU425" s="409"/>
      <c r="AV425" s="409"/>
      <c r="AW425" s="409"/>
      <c r="AX425" s="409"/>
      <c r="AY425" s="409"/>
      <c r="AZ425" s="409"/>
      <c r="BA425" s="415">
        <f t="shared" si="19"/>
        <v>0</v>
      </c>
      <c r="BB425" s="415"/>
      <c r="BC425" s="415"/>
      <c r="BD425" s="415"/>
      <c r="BE425" s="415"/>
      <c r="BF425" s="415"/>
      <c r="BG425" s="415"/>
      <c r="BH425" s="415"/>
      <c r="BI425" s="415"/>
    </row>
    <row r="426" spans="1:61" ht="9.75" customHeight="1" x14ac:dyDescent="0.25">
      <c r="A426" s="466" t="s">
        <v>144</v>
      </c>
      <c r="B426" s="467"/>
      <c r="C426" s="467"/>
      <c r="D426" s="467"/>
      <c r="E426" s="467"/>
      <c r="F426" s="467"/>
      <c r="G426" s="467"/>
      <c r="H426" s="467"/>
      <c r="I426" s="467"/>
      <c r="J426" s="467"/>
      <c r="K426" s="467"/>
      <c r="L426" s="467"/>
      <c r="M426" s="467"/>
      <c r="N426" s="467"/>
      <c r="O426" s="467"/>
      <c r="P426" s="467"/>
      <c r="Q426" s="467"/>
      <c r="R426" s="467"/>
      <c r="S426" s="467"/>
      <c r="T426" s="467"/>
      <c r="U426" s="467"/>
      <c r="V426" s="467"/>
      <c r="W426" s="467"/>
      <c r="X426" s="467"/>
      <c r="Y426" s="467"/>
      <c r="Z426" s="467"/>
      <c r="AA426" s="467"/>
      <c r="AB426" s="467"/>
      <c r="AC426" s="467"/>
      <c r="AD426" s="467"/>
      <c r="AE426" s="467"/>
      <c r="AF426" s="467"/>
      <c r="AG426" s="467"/>
      <c r="AH426" s="467"/>
      <c r="AI426" s="468"/>
      <c r="AJ426" s="258">
        <f>AJ373+AJ378+AJ379+AJ404+AJ411+AJ423</f>
        <v>0</v>
      </c>
      <c r="AK426" s="258"/>
      <c r="AL426" s="258"/>
      <c r="AM426" s="258"/>
      <c r="AN426" s="258"/>
      <c r="AO426" s="258"/>
      <c r="AP426" s="258"/>
      <c r="AQ426" s="258"/>
      <c r="AR426" s="258"/>
      <c r="AS426" s="258">
        <f>AS373+AS378+AS379+AS404+AS411+AS423</f>
        <v>0</v>
      </c>
      <c r="AT426" s="258"/>
      <c r="AU426" s="258"/>
      <c r="AV426" s="258"/>
      <c r="AW426" s="258"/>
      <c r="AX426" s="258"/>
      <c r="AY426" s="258"/>
      <c r="AZ426" s="258"/>
      <c r="BA426" s="258">
        <f t="shared" si="19"/>
        <v>0</v>
      </c>
      <c r="BB426" s="258"/>
      <c r="BC426" s="258"/>
      <c r="BD426" s="258"/>
      <c r="BE426" s="258"/>
      <c r="BF426" s="258"/>
      <c r="BG426" s="258"/>
      <c r="BH426" s="258"/>
      <c r="BI426" s="258"/>
    </row>
    <row r="427" spans="1:61" ht="9.75" customHeight="1" x14ac:dyDescent="0.25">
      <c r="A427" s="411" t="s">
        <v>178</v>
      </c>
      <c r="B427" s="412"/>
      <c r="C427" s="412"/>
      <c r="D427" s="412"/>
      <c r="E427" s="412"/>
      <c r="F427" s="412"/>
      <c r="G427" s="412"/>
      <c r="H427" s="412"/>
      <c r="I427" s="412"/>
      <c r="J427" s="412"/>
      <c r="K427" s="412"/>
      <c r="L427" s="412"/>
      <c r="M427" s="412"/>
      <c r="N427" s="412"/>
      <c r="O427" s="412"/>
      <c r="P427" s="412"/>
      <c r="Q427" s="412"/>
      <c r="R427" s="412"/>
      <c r="S427" s="126"/>
      <c r="T427" s="126"/>
      <c r="U427" s="126"/>
      <c r="V427" s="126"/>
      <c r="W427" s="126"/>
      <c r="X427" s="126"/>
      <c r="Y427" s="126"/>
      <c r="Z427" s="126"/>
      <c r="AA427" s="126"/>
      <c r="AB427" s="126"/>
      <c r="AC427" s="126"/>
      <c r="AD427" s="126"/>
      <c r="AE427" s="127"/>
      <c r="AF427" s="127" t="e">
        <f>AJ428*100/AJ426</f>
        <v>#DIV/0!</v>
      </c>
      <c r="AG427" s="127"/>
      <c r="AH427" s="127"/>
      <c r="AI427" s="128">
        <f>IF(AJ426=0,0,AF427)</f>
        <v>0</v>
      </c>
      <c r="AJ427" s="469" t="str">
        <f>IF(AI427&lt;=5,"actualizare mai mică de 5% din valoarea eligibila","actualizare mai mare de 5% din valoarea eligibila")</f>
        <v>actualizare mai mică de 5% din valoarea eligibila</v>
      </c>
      <c r="AK427" s="470"/>
      <c r="AL427" s="470"/>
      <c r="AM427" s="470"/>
      <c r="AN427" s="470"/>
      <c r="AO427" s="470"/>
      <c r="AP427" s="470"/>
      <c r="AQ427" s="470"/>
      <c r="AR427" s="470"/>
      <c r="AS427" s="471"/>
      <c r="AT427" s="471"/>
      <c r="AU427" s="471"/>
      <c r="AV427" s="471"/>
      <c r="AW427" s="471"/>
      <c r="AX427" s="471"/>
      <c r="AY427" s="471"/>
      <c r="AZ427" s="471"/>
      <c r="BA427" s="470"/>
      <c r="BB427" s="470"/>
      <c r="BC427" s="470"/>
      <c r="BD427" s="470"/>
      <c r="BE427" s="470"/>
      <c r="BF427" s="470"/>
      <c r="BG427" s="470"/>
      <c r="BH427" s="470"/>
      <c r="BI427" s="472"/>
    </row>
    <row r="428" spans="1:61" ht="9.75" customHeight="1" x14ac:dyDescent="0.25">
      <c r="A428" s="459" t="s">
        <v>145</v>
      </c>
      <c r="B428" s="460"/>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1"/>
      <c r="AJ428" s="409"/>
      <c r="AK428" s="409"/>
      <c r="AL428" s="409"/>
      <c r="AM428" s="409"/>
      <c r="AN428" s="409"/>
      <c r="AO428" s="409"/>
      <c r="AP428" s="409"/>
      <c r="AQ428" s="409"/>
      <c r="AR428" s="473"/>
      <c r="AS428" s="474"/>
      <c r="AT428" s="475"/>
      <c r="AU428" s="475"/>
      <c r="AV428" s="475"/>
      <c r="AW428" s="475"/>
      <c r="AX428" s="475"/>
      <c r="AY428" s="475"/>
      <c r="AZ428" s="476"/>
      <c r="BA428" s="415">
        <f t="shared" ref="BA428" si="23">SUM(AJ428:AZ428)</f>
        <v>0</v>
      </c>
      <c r="BB428" s="415"/>
      <c r="BC428" s="415"/>
      <c r="BD428" s="415"/>
      <c r="BE428" s="415"/>
      <c r="BF428" s="415"/>
      <c r="BG428" s="415"/>
      <c r="BH428" s="415"/>
      <c r="BI428" s="415"/>
    </row>
    <row r="429" spans="1:61" ht="9.75" customHeight="1" x14ac:dyDescent="0.25">
      <c r="A429" s="459" t="s">
        <v>146</v>
      </c>
      <c r="B429" s="460"/>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1"/>
      <c r="AJ429" s="258">
        <f>AJ426+AJ428</f>
        <v>0</v>
      </c>
      <c r="AK429" s="258"/>
      <c r="AL429" s="258"/>
      <c r="AM429" s="258"/>
      <c r="AN429" s="258"/>
      <c r="AO429" s="258"/>
      <c r="AP429" s="258"/>
      <c r="AQ429" s="258"/>
      <c r="AR429" s="214"/>
      <c r="AS429" s="462">
        <f>AS426</f>
        <v>0</v>
      </c>
      <c r="AT429" s="463"/>
      <c r="AU429" s="463"/>
      <c r="AV429" s="463"/>
      <c r="AW429" s="463"/>
      <c r="AX429" s="463"/>
      <c r="AY429" s="463"/>
      <c r="AZ429" s="464"/>
      <c r="BA429" s="258">
        <f t="shared" ref="BA429:BA430" si="24">SUM(AJ429:AZ429)</f>
        <v>0</v>
      </c>
      <c r="BB429" s="258"/>
      <c r="BC429" s="258"/>
      <c r="BD429" s="258"/>
      <c r="BE429" s="258"/>
      <c r="BF429" s="258"/>
      <c r="BG429" s="258"/>
      <c r="BH429" s="258"/>
      <c r="BI429" s="258"/>
    </row>
    <row r="430" spans="1:61" ht="9.75" customHeight="1" x14ac:dyDescent="0.25">
      <c r="A430" s="459" t="s">
        <v>147</v>
      </c>
      <c r="B430" s="460"/>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1"/>
      <c r="AJ430" s="409"/>
      <c r="AK430" s="409"/>
      <c r="AL430" s="409"/>
      <c r="AM430" s="409"/>
      <c r="AN430" s="409"/>
      <c r="AO430" s="409"/>
      <c r="AP430" s="409"/>
      <c r="AQ430" s="409"/>
      <c r="AR430" s="409"/>
      <c r="AS430" s="465"/>
      <c r="AT430" s="465"/>
      <c r="AU430" s="465"/>
      <c r="AV430" s="465"/>
      <c r="AW430" s="465"/>
      <c r="AX430" s="465"/>
      <c r="AY430" s="465"/>
      <c r="AZ430" s="465"/>
      <c r="BA430" s="415">
        <f t="shared" si="24"/>
        <v>0</v>
      </c>
      <c r="BB430" s="415"/>
      <c r="BC430" s="415"/>
      <c r="BD430" s="415"/>
      <c r="BE430" s="415"/>
      <c r="BF430" s="415"/>
      <c r="BG430" s="415"/>
      <c r="BH430" s="415"/>
      <c r="BI430" s="415"/>
    </row>
    <row r="431" spans="1:61" ht="9.75" customHeight="1" x14ac:dyDescent="0.25">
      <c r="A431" s="459"/>
      <c r="B431" s="460"/>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1"/>
      <c r="AJ431" s="415"/>
      <c r="AK431" s="415"/>
      <c r="AL431" s="415"/>
      <c r="AM431" s="415"/>
      <c r="AN431" s="415"/>
      <c r="AO431" s="415"/>
      <c r="AP431" s="415"/>
      <c r="AQ431" s="415"/>
      <c r="AR431" s="415"/>
      <c r="AS431" s="415"/>
      <c r="AT431" s="415"/>
      <c r="AU431" s="415"/>
      <c r="AV431" s="415"/>
      <c r="AW431" s="415"/>
      <c r="AX431" s="415"/>
      <c r="AY431" s="415"/>
      <c r="AZ431" s="415"/>
      <c r="BA431" s="415"/>
      <c r="BB431" s="415"/>
      <c r="BC431" s="415"/>
      <c r="BD431" s="415"/>
      <c r="BE431" s="415"/>
      <c r="BF431" s="415"/>
      <c r="BG431" s="415"/>
      <c r="BH431" s="415"/>
      <c r="BI431" s="415"/>
    </row>
    <row r="432" spans="1:61" ht="9.75" customHeight="1" x14ac:dyDescent="0.25">
      <c r="A432" s="459" t="s">
        <v>148</v>
      </c>
      <c r="B432" s="460"/>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1"/>
      <c r="AJ432" s="214">
        <f>BA429+BA430</f>
        <v>0</v>
      </c>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6"/>
    </row>
    <row r="433" spans="1:61" ht="9.75" customHeight="1" x14ac:dyDescent="0.25">
      <c r="A433" s="450"/>
      <c r="B433" s="451"/>
      <c r="C433" s="451"/>
      <c r="D433" s="451"/>
      <c r="E433" s="451"/>
      <c r="F433" s="451"/>
      <c r="G433" s="451"/>
      <c r="H433" s="451"/>
      <c r="I433" s="451"/>
      <c r="J433" s="451"/>
      <c r="K433" s="451"/>
      <c r="L433" s="451"/>
      <c r="M433" s="451"/>
      <c r="N433" s="451"/>
      <c r="O433" s="451"/>
      <c r="P433" s="451"/>
      <c r="Q433" s="451"/>
      <c r="R433" s="451"/>
      <c r="S433" s="451"/>
      <c r="T433" s="451"/>
      <c r="U433" s="451"/>
      <c r="V433" s="451"/>
      <c r="W433" s="451"/>
      <c r="X433" s="451"/>
      <c r="Y433" s="451"/>
      <c r="Z433" s="451"/>
      <c r="AA433" s="451"/>
      <c r="AB433" s="451"/>
      <c r="AC433" s="451"/>
      <c r="AD433" s="451"/>
      <c r="AE433" s="451"/>
      <c r="AF433" s="451"/>
      <c r="AG433" s="451"/>
      <c r="AH433" s="451"/>
      <c r="AI433" s="452"/>
      <c r="AJ433" s="267" t="s">
        <v>155</v>
      </c>
      <c r="AK433" s="267"/>
      <c r="AL433" s="267"/>
      <c r="AM433" s="267"/>
      <c r="AN433" s="267"/>
      <c r="AO433" s="267"/>
      <c r="AP433" s="267"/>
      <c r="AQ433" s="267"/>
      <c r="AR433" s="267"/>
      <c r="AS433" s="267" t="s">
        <v>126</v>
      </c>
      <c r="AT433" s="267"/>
      <c r="AU433" s="267"/>
      <c r="AV433" s="267"/>
      <c r="AW433" s="267"/>
      <c r="AX433" s="267"/>
      <c r="AY433" s="267"/>
      <c r="AZ433" s="267"/>
      <c r="BA433" s="454"/>
      <c r="BB433" s="454"/>
      <c r="BC433" s="454"/>
      <c r="BD433" s="454"/>
      <c r="BE433" s="454"/>
      <c r="BF433" s="454"/>
      <c r="BG433" s="454"/>
      <c r="BH433" s="454"/>
      <c r="BI433" s="454"/>
    </row>
    <row r="434" spans="1:61" ht="9.75" customHeight="1" x14ac:dyDescent="0.25">
      <c r="A434" s="450" t="s">
        <v>149</v>
      </c>
      <c r="B434" s="451"/>
      <c r="C434" s="451"/>
      <c r="D434" s="451"/>
      <c r="E434" s="451"/>
      <c r="F434" s="451"/>
      <c r="G434" s="451"/>
      <c r="H434" s="451"/>
      <c r="I434" s="451"/>
      <c r="J434" s="451"/>
      <c r="K434" s="451"/>
      <c r="L434" s="451"/>
      <c r="M434" s="451"/>
      <c r="N434" s="451"/>
      <c r="O434" s="451"/>
      <c r="P434" s="451"/>
      <c r="Q434" s="451"/>
      <c r="R434" s="451"/>
      <c r="S434" s="451"/>
      <c r="T434" s="451"/>
      <c r="U434" s="451"/>
      <c r="V434" s="451"/>
      <c r="W434" s="451"/>
      <c r="X434" s="451"/>
      <c r="Y434" s="451"/>
      <c r="Z434" s="451"/>
      <c r="AA434" s="451"/>
      <c r="AB434" s="451"/>
      <c r="AC434" s="451"/>
      <c r="AD434" s="451"/>
      <c r="AE434" s="451"/>
      <c r="AF434" s="451"/>
      <c r="AG434" s="451"/>
      <c r="AH434" s="451"/>
      <c r="AI434" s="452"/>
      <c r="AJ434" s="453">
        <f>AS434*W367</f>
        <v>0</v>
      </c>
      <c r="AK434" s="453"/>
      <c r="AL434" s="453"/>
      <c r="AM434" s="453"/>
      <c r="AN434" s="453"/>
      <c r="AO434" s="453"/>
      <c r="AP434" s="453"/>
      <c r="AQ434" s="453"/>
      <c r="AR434" s="453"/>
      <c r="AS434" s="453">
        <f>AJ432</f>
        <v>0</v>
      </c>
      <c r="AT434" s="453"/>
      <c r="AU434" s="453"/>
      <c r="AV434" s="453"/>
      <c r="AW434" s="453"/>
      <c r="AX434" s="453"/>
      <c r="AY434" s="453"/>
      <c r="AZ434" s="453"/>
      <c r="BA434" s="454"/>
      <c r="BB434" s="454"/>
      <c r="BC434" s="454"/>
      <c r="BD434" s="454"/>
      <c r="BE434" s="454"/>
      <c r="BF434" s="454"/>
      <c r="BG434" s="454"/>
      <c r="BH434" s="454"/>
      <c r="BI434" s="454"/>
    </row>
    <row r="435" spans="1:61" ht="9.75" customHeight="1" x14ac:dyDescent="0.25">
      <c r="A435" s="450" t="s">
        <v>151</v>
      </c>
      <c r="B435" s="451"/>
      <c r="C435" s="451"/>
      <c r="D435" s="451"/>
      <c r="E435" s="451"/>
      <c r="F435" s="451"/>
      <c r="G435" s="451"/>
      <c r="H435" s="451"/>
      <c r="I435" s="451"/>
      <c r="J435" s="451"/>
      <c r="K435" s="451"/>
      <c r="L435" s="451"/>
      <c r="M435" s="451"/>
      <c r="N435" s="451"/>
      <c r="O435" s="451"/>
      <c r="P435" s="451"/>
      <c r="Q435" s="451"/>
      <c r="R435" s="451"/>
      <c r="S435" s="451"/>
      <c r="T435" s="451"/>
      <c r="U435" s="451"/>
      <c r="V435" s="451"/>
      <c r="W435" s="451"/>
      <c r="X435" s="451"/>
      <c r="Y435" s="451"/>
      <c r="Z435" s="451"/>
      <c r="AA435" s="451"/>
      <c r="AB435" s="451"/>
      <c r="AC435" s="451"/>
      <c r="AD435" s="451"/>
      <c r="AE435" s="451"/>
      <c r="AF435" s="451"/>
      <c r="AG435" s="451"/>
      <c r="AH435" s="451"/>
      <c r="AI435" s="452"/>
      <c r="AJ435" s="453">
        <f>AS435*W367</f>
        <v>0</v>
      </c>
      <c r="AK435" s="453"/>
      <c r="AL435" s="453"/>
      <c r="AM435" s="453"/>
      <c r="AN435" s="453"/>
      <c r="AO435" s="453"/>
      <c r="AP435" s="453"/>
      <c r="AQ435" s="453"/>
      <c r="AR435" s="453"/>
      <c r="AS435" s="453">
        <f>AJ429+AJ430</f>
        <v>0</v>
      </c>
      <c r="AT435" s="453"/>
      <c r="AU435" s="453"/>
      <c r="AV435" s="453"/>
      <c r="AW435" s="453"/>
      <c r="AX435" s="453"/>
      <c r="AY435" s="453"/>
      <c r="AZ435" s="453"/>
      <c r="BA435" s="454"/>
      <c r="BB435" s="454"/>
      <c r="BC435" s="454"/>
      <c r="BD435" s="454"/>
      <c r="BE435" s="454"/>
      <c r="BF435" s="454"/>
      <c r="BG435" s="454"/>
      <c r="BH435" s="454"/>
      <c r="BI435" s="454"/>
    </row>
    <row r="436" spans="1:61" ht="9.75" customHeight="1" x14ac:dyDescent="0.25">
      <c r="A436" s="450" t="s">
        <v>150</v>
      </c>
      <c r="B436" s="451"/>
      <c r="C436" s="451"/>
      <c r="D436" s="451"/>
      <c r="E436" s="451"/>
      <c r="F436" s="451"/>
      <c r="G436" s="451"/>
      <c r="H436" s="451"/>
      <c r="I436" s="451"/>
      <c r="J436" s="451"/>
      <c r="K436" s="451"/>
      <c r="L436" s="451"/>
      <c r="M436" s="451"/>
      <c r="N436" s="451"/>
      <c r="O436" s="451"/>
      <c r="P436" s="451"/>
      <c r="Q436" s="451"/>
      <c r="R436" s="451"/>
      <c r="S436" s="451"/>
      <c r="T436" s="451"/>
      <c r="U436" s="451"/>
      <c r="V436" s="451"/>
      <c r="W436" s="451"/>
      <c r="X436" s="451"/>
      <c r="Y436" s="451"/>
      <c r="Z436" s="451"/>
      <c r="AA436" s="451"/>
      <c r="AB436" s="451"/>
      <c r="AC436" s="451"/>
      <c r="AD436" s="451"/>
      <c r="AE436" s="451"/>
      <c r="AF436" s="451"/>
      <c r="AG436" s="451"/>
      <c r="AH436" s="451"/>
      <c r="AI436" s="452"/>
      <c r="AJ436" s="453">
        <f>AS436*W367</f>
        <v>0</v>
      </c>
      <c r="AK436" s="453"/>
      <c r="AL436" s="453"/>
      <c r="AM436" s="453"/>
      <c r="AN436" s="453"/>
      <c r="AO436" s="453"/>
      <c r="AP436" s="453"/>
      <c r="AQ436" s="453"/>
      <c r="AR436" s="453"/>
      <c r="AS436" s="453">
        <f>AS429+AS430</f>
        <v>0</v>
      </c>
      <c r="AT436" s="453"/>
      <c r="AU436" s="453"/>
      <c r="AV436" s="453"/>
      <c r="AW436" s="453"/>
      <c r="AX436" s="453"/>
      <c r="AY436" s="453"/>
      <c r="AZ436" s="453"/>
      <c r="BA436" s="454"/>
      <c r="BB436" s="454"/>
      <c r="BC436" s="454"/>
      <c r="BD436" s="454"/>
      <c r="BE436" s="454"/>
      <c r="BF436" s="454"/>
      <c r="BG436" s="454"/>
      <c r="BH436" s="454"/>
      <c r="BI436" s="454"/>
    </row>
    <row r="437" spans="1:61" ht="9.75" customHeight="1" x14ac:dyDescent="0.25">
      <c r="A437" s="450"/>
      <c r="B437" s="451"/>
      <c r="C437" s="451"/>
      <c r="D437" s="451"/>
      <c r="E437" s="451"/>
      <c r="F437" s="451"/>
      <c r="G437" s="451"/>
      <c r="H437" s="451"/>
      <c r="I437" s="451"/>
      <c r="J437" s="451"/>
      <c r="K437" s="451"/>
      <c r="L437" s="451"/>
      <c r="M437" s="451"/>
      <c r="N437" s="451"/>
      <c r="O437" s="451"/>
      <c r="P437" s="451"/>
      <c r="Q437" s="451"/>
      <c r="R437" s="451"/>
      <c r="S437" s="451"/>
      <c r="T437" s="451"/>
      <c r="U437" s="451"/>
      <c r="V437" s="451"/>
      <c r="W437" s="451"/>
      <c r="X437" s="451"/>
      <c r="Y437" s="451"/>
      <c r="Z437" s="451"/>
      <c r="AA437" s="451"/>
      <c r="AB437" s="451"/>
      <c r="AC437" s="451"/>
      <c r="AD437" s="451"/>
      <c r="AE437" s="451"/>
      <c r="AF437" s="451"/>
      <c r="AG437" s="451"/>
      <c r="AH437" s="451"/>
      <c r="AI437" s="452"/>
      <c r="AJ437" s="454"/>
      <c r="AK437" s="454"/>
      <c r="AL437" s="454"/>
      <c r="AM437" s="454"/>
      <c r="AN437" s="454"/>
      <c r="AO437" s="454"/>
      <c r="AP437" s="454"/>
      <c r="AQ437" s="454"/>
      <c r="AR437" s="454"/>
      <c r="AS437" s="454"/>
      <c r="AT437" s="454"/>
      <c r="AU437" s="454"/>
      <c r="AV437" s="454"/>
      <c r="AW437" s="454"/>
      <c r="AX437" s="454"/>
      <c r="AY437" s="454"/>
      <c r="AZ437" s="454"/>
      <c r="BA437" s="454"/>
      <c r="BB437" s="454"/>
      <c r="BC437" s="454"/>
      <c r="BD437" s="454"/>
      <c r="BE437" s="454"/>
      <c r="BF437" s="454"/>
      <c r="BG437" s="454"/>
      <c r="BH437" s="454"/>
      <c r="BI437" s="454"/>
    </row>
    <row r="438" spans="1:61" ht="33.75" customHeight="1" x14ac:dyDescent="0.25">
      <c r="A438" s="455" t="s">
        <v>152</v>
      </c>
      <c r="B438" s="456"/>
      <c r="C438" s="456"/>
      <c r="D438" s="456"/>
      <c r="E438" s="456"/>
      <c r="F438" s="456"/>
      <c r="G438" s="456"/>
      <c r="H438" s="456"/>
      <c r="I438" s="456"/>
      <c r="J438" s="456"/>
      <c r="K438" s="456"/>
      <c r="L438" s="456"/>
      <c r="M438" s="456"/>
      <c r="N438" s="456"/>
      <c r="O438" s="456"/>
      <c r="P438" s="456"/>
      <c r="Q438" s="456"/>
      <c r="R438" s="456"/>
      <c r="S438" s="456"/>
      <c r="T438" s="456"/>
      <c r="U438" s="456"/>
      <c r="V438" s="456"/>
      <c r="W438" s="456"/>
      <c r="X438" s="456"/>
      <c r="Y438" s="456"/>
      <c r="Z438" s="456"/>
      <c r="AA438" s="456"/>
      <c r="AB438" s="456"/>
      <c r="AC438" s="456"/>
      <c r="AD438" s="456"/>
      <c r="AE438" s="456"/>
      <c r="AF438" s="456"/>
      <c r="AG438" s="456"/>
      <c r="AH438" s="456"/>
      <c r="AI438" s="457"/>
      <c r="AJ438" s="458" t="s">
        <v>153</v>
      </c>
      <c r="AK438" s="458"/>
      <c r="AL438" s="458"/>
      <c r="AM438" s="458"/>
      <c r="AN438" s="458"/>
      <c r="AO438" s="458"/>
      <c r="AP438" s="458"/>
      <c r="AQ438" s="458"/>
      <c r="AR438" s="458"/>
      <c r="AS438" s="458" t="s">
        <v>154</v>
      </c>
      <c r="AT438" s="458"/>
      <c r="AU438" s="458"/>
      <c r="AV438" s="458"/>
      <c r="AW438" s="458"/>
      <c r="AX438" s="458"/>
      <c r="AY438" s="458"/>
      <c r="AZ438" s="458"/>
      <c r="BA438" s="458" t="s">
        <v>124</v>
      </c>
      <c r="BB438" s="458"/>
      <c r="BC438" s="458"/>
      <c r="BD438" s="458"/>
      <c r="BE438" s="458"/>
      <c r="BF438" s="458"/>
      <c r="BG438" s="458"/>
      <c r="BH438" s="458"/>
      <c r="BI438" s="458"/>
    </row>
    <row r="439" spans="1:61" ht="9" customHeight="1" x14ac:dyDescent="0.25">
      <c r="A439" s="431" t="s">
        <v>156</v>
      </c>
      <c r="B439" s="432"/>
      <c r="C439" s="432"/>
      <c r="D439" s="432"/>
      <c r="E439" s="432"/>
      <c r="F439" s="432"/>
      <c r="G439" s="432"/>
      <c r="H439" s="432"/>
      <c r="I439" s="432"/>
      <c r="J439" s="432"/>
      <c r="K439" s="432"/>
      <c r="L439" s="432"/>
      <c r="M439" s="432"/>
      <c r="N439" s="432"/>
      <c r="O439" s="432"/>
      <c r="P439" s="432"/>
      <c r="Q439" s="432"/>
      <c r="R439" s="432"/>
      <c r="S439" s="432"/>
      <c r="T439" s="432"/>
      <c r="U439" s="432"/>
      <c r="V439" s="432"/>
      <c r="W439" s="432"/>
      <c r="X439" s="432"/>
      <c r="Y439" s="432"/>
      <c r="Z439" s="432"/>
      <c r="AA439" s="432"/>
      <c r="AB439" s="432"/>
      <c r="AC439" s="432"/>
      <c r="AD439" s="432"/>
      <c r="AE439" s="432"/>
      <c r="AF439" s="432"/>
      <c r="AG439" s="432"/>
      <c r="AH439" s="432"/>
      <c r="AI439" s="433"/>
      <c r="AJ439" s="446"/>
      <c r="AK439" s="446"/>
      <c r="AL439" s="446"/>
      <c r="AM439" s="446"/>
      <c r="AN439" s="446"/>
      <c r="AO439" s="446"/>
      <c r="AP439" s="446"/>
      <c r="AQ439" s="446"/>
      <c r="AR439" s="446"/>
      <c r="AS439" s="447"/>
      <c r="AT439" s="447"/>
      <c r="AU439" s="447"/>
      <c r="AV439" s="447"/>
      <c r="AW439" s="447"/>
      <c r="AX439" s="447"/>
      <c r="AY439" s="447"/>
      <c r="AZ439" s="447"/>
      <c r="BA439" s="415">
        <f t="shared" ref="BA439:BA444" si="25">SUM(AJ439:AZ439)</f>
        <v>0</v>
      </c>
      <c r="BB439" s="415"/>
      <c r="BC439" s="415"/>
      <c r="BD439" s="415"/>
      <c r="BE439" s="415"/>
      <c r="BF439" s="415"/>
      <c r="BG439" s="415"/>
      <c r="BH439" s="415"/>
      <c r="BI439" s="415"/>
    </row>
    <row r="440" spans="1:61" ht="9" customHeight="1" x14ac:dyDescent="0.25">
      <c r="A440" s="431" t="s">
        <v>157</v>
      </c>
      <c r="B440" s="432"/>
      <c r="C440" s="432"/>
      <c r="D440" s="432"/>
      <c r="E440" s="432"/>
      <c r="F440" s="432"/>
      <c r="G440" s="432"/>
      <c r="H440" s="432"/>
      <c r="I440" s="432"/>
      <c r="J440" s="432"/>
      <c r="K440" s="432"/>
      <c r="L440" s="432"/>
      <c r="M440" s="432"/>
      <c r="N440" s="432"/>
      <c r="O440" s="432"/>
      <c r="P440" s="432"/>
      <c r="Q440" s="432"/>
      <c r="R440" s="432"/>
      <c r="S440" s="432"/>
      <c r="T440" s="432"/>
      <c r="U440" s="432"/>
      <c r="V440" s="432"/>
      <c r="W440" s="432"/>
      <c r="X440" s="432"/>
      <c r="Y440" s="432"/>
      <c r="Z440" s="432"/>
      <c r="AA440" s="432"/>
      <c r="AB440" s="432"/>
      <c r="AC440" s="432"/>
      <c r="AD440" s="432"/>
      <c r="AE440" s="432"/>
      <c r="AF440" s="432"/>
      <c r="AG440" s="432"/>
      <c r="AH440" s="432"/>
      <c r="AI440" s="433"/>
      <c r="AJ440" s="258">
        <f>SUM(AJ441:AJ442)</f>
        <v>0</v>
      </c>
      <c r="AK440" s="258"/>
      <c r="AL440" s="258"/>
      <c r="AM440" s="258"/>
      <c r="AN440" s="258"/>
      <c r="AO440" s="258"/>
      <c r="AP440" s="258"/>
      <c r="AQ440" s="258"/>
      <c r="AR440" s="258"/>
      <c r="AS440" s="258">
        <f>SUM(AS441:AS442)</f>
        <v>0</v>
      </c>
      <c r="AT440" s="258"/>
      <c r="AU440" s="258"/>
      <c r="AV440" s="258"/>
      <c r="AW440" s="258"/>
      <c r="AX440" s="258"/>
      <c r="AY440" s="258"/>
      <c r="AZ440" s="258"/>
      <c r="BA440" s="258">
        <f t="shared" si="25"/>
        <v>0</v>
      </c>
      <c r="BB440" s="258"/>
      <c r="BC440" s="258"/>
      <c r="BD440" s="258"/>
      <c r="BE440" s="258"/>
      <c r="BF440" s="258"/>
      <c r="BG440" s="258"/>
      <c r="BH440" s="258"/>
      <c r="BI440" s="258"/>
    </row>
    <row r="441" spans="1:61" ht="9" customHeight="1" x14ac:dyDescent="0.25">
      <c r="A441" s="288"/>
      <c r="B441" s="289"/>
      <c r="C441" s="289"/>
      <c r="D441" s="289"/>
      <c r="E441" s="289"/>
      <c r="F441" s="289"/>
      <c r="G441" s="289"/>
      <c r="H441" s="289"/>
      <c r="I441" s="289"/>
      <c r="J441" s="289"/>
      <c r="K441" s="289"/>
      <c r="L441" s="289"/>
      <c r="M441" s="289"/>
      <c r="N441" s="289"/>
      <c r="O441" s="91"/>
      <c r="P441" s="448" t="s">
        <v>158</v>
      </c>
      <c r="Q441" s="448"/>
      <c r="R441" s="448"/>
      <c r="S441" s="448"/>
      <c r="T441" s="448"/>
      <c r="U441" s="448"/>
      <c r="V441" s="448"/>
      <c r="W441" s="448"/>
      <c r="X441" s="448"/>
      <c r="Y441" s="448"/>
      <c r="Z441" s="448"/>
      <c r="AA441" s="448"/>
      <c r="AB441" s="448"/>
      <c r="AC441" s="448"/>
      <c r="AD441" s="448"/>
      <c r="AE441" s="448"/>
      <c r="AF441" s="448"/>
      <c r="AG441" s="448"/>
      <c r="AH441" s="448"/>
      <c r="AI441" s="449"/>
      <c r="AJ441" s="209"/>
      <c r="AK441" s="209"/>
      <c r="AL441" s="209"/>
      <c r="AM441" s="209"/>
      <c r="AN441" s="209"/>
      <c r="AO441" s="209"/>
      <c r="AP441" s="209"/>
      <c r="AQ441" s="209"/>
      <c r="AR441" s="209"/>
      <c r="AS441" s="209"/>
      <c r="AT441" s="209"/>
      <c r="AU441" s="209"/>
      <c r="AV441" s="209"/>
      <c r="AW441" s="209"/>
      <c r="AX441" s="209"/>
      <c r="AY441" s="209"/>
      <c r="AZ441" s="209"/>
      <c r="BA441" s="415">
        <f t="shared" si="25"/>
        <v>0</v>
      </c>
      <c r="BB441" s="415"/>
      <c r="BC441" s="415"/>
      <c r="BD441" s="415"/>
      <c r="BE441" s="415"/>
      <c r="BF441" s="415"/>
      <c r="BG441" s="415"/>
      <c r="BH441" s="415"/>
      <c r="BI441" s="415"/>
    </row>
    <row r="442" spans="1:61" ht="9" customHeight="1" x14ac:dyDescent="0.25">
      <c r="A442" s="288"/>
      <c r="B442" s="289"/>
      <c r="C442" s="289"/>
      <c r="D442" s="289"/>
      <c r="E442" s="289"/>
      <c r="F442" s="289"/>
      <c r="G442" s="289"/>
      <c r="H442" s="289"/>
      <c r="I442" s="289"/>
      <c r="J442" s="289"/>
      <c r="K442" s="289"/>
      <c r="L442" s="289"/>
      <c r="M442" s="289"/>
      <c r="N442" s="289"/>
      <c r="O442" s="91"/>
      <c r="P442" s="448" t="s">
        <v>159</v>
      </c>
      <c r="Q442" s="448"/>
      <c r="R442" s="448"/>
      <c r="S442" s="448"/>
      <c r="T442" s="448"/>
      <c r="U442" s="448"/>
      <c r="V442" s="448"/>
      <c r="W442" s="448"/>
      <c r="X442" s="448"/>
      <c r="Y442" s="448"/>
      <c r="Z442" s="448"/>
      <c r="AA442" s="448"/>
      <c r="AB442" s="448"/>
      <c r="AC442" s="448"/>
      <c r="AD442" s="448"/>
      <c r="AE442" s="448"/>
      <c r="AF442" s="448"/>
      <c r="AG442" s="448"/>
      <c r="AH442" s="448"/>
      <c r="AI442" s="449"/>
      <c r="AJ442" s="209"/>
      <c r="AK442" s="209"/>
      <c r="AL442" s="209"/>
      <c r="AM442" s="209"/>
      <c r="AN442" s="209"/>
      <c r="AO442" s="209"/>
      <c r="AP442" s="209"/>
      <c r="AQ442" s="209"/>
      <c r="AR442" s="209"/>
      <c r="AS442" s="209"/>
      <c r="AT442" s="209"/>
      <c r="AU442" s="209"/>
      <c r="AV442" s="209"/>
      <c r="AW442" s="209"/>
      <c r="AX442" s="209"/>
      <c r="AY442" s="209"/>
      <c r="AZ442" s="209"/>
      <c r="BA442" s="415">
        <f t="shared" si="25"/>
        <v>0</v>
      </c>
      <c r="BB442" s="415"/>
      <c r="BC442" s="415"/>
      <c r="BD442" s="415"/>
      <c r="BE442" s="415"/>
      <c r="BF442" s="415"/>
      <c r="BG442" s="415"/>
      <c r="BH442" s="415"/>
      <c r="BI442" s="415"/>
    </row>
    <row r="443" spans="1:61" ht="9" customHeight="1" x14ac:dyDescent="0.25">
      <c r="A443" s="431" t="s">
        <v>160</v>
      </c>
      <c r="B443" s="432"/>
      <c r="C443" s="432"/>
      <c r="D443" s="432"/>
      <c r="E443" s="432"/>
      <c r="F443" s="432"/>
      <c r="G443" s="432"/>
      <c r="H443" s="432"/>
      <c r="I443" s="432"/>
      <c r="J443" s="432"/>
      <c r="K443" s="432"/>
      <c r="L443" s="432"/>
      <c r="M443" s="432"/>
      <c r="N443" s="432"/>
      <c r="O443" s="432"/>
      <c r="P443" s="432"/>
      <c r="Q443" s="432"/>
      <c r="R443" s="432"/>
      <c r="S443" s="432"/>
      <c r="T443" s="432"/>
      <c r="U443" s="432"/>
      <c r="V443" s="432"/>
      <c r="W443" s="432"/>
      <c r="X443" s="432"/>
      <c r="Y443" s="432"/>
      <c r="Z443" s="432"/>
      <c r="AA443" s="432"/>
      <c r="AB443" s="432"/>
      <c r="AC443" s="432"/>
      <c r="AD443" s="432"/>
      <c r="AE443" s="432"/>
      <c r="AF443" s="432"/>
      <c r="AG443" s="432"/>
      <c r="AH443" s="432"/>
      <c r="AI443" s="433"/>
      <c r="AJ443" s="209"/>
      <c r="AK443" s="209"/>
      <c r="AL443" s="209"/>
      <c r="AM443" s="209"/>
      <c r="AN443" s="209"/>
      <c r="AO443" s="209"/>
      <c r="AP443" s="209"/>
      <c r="AQ443" s="209"/>
      <c r="AR443" s="209"/>
      <c r="AS443" s="209"/>
      <c r="AT443" s="209"/>
      <c r="AU443" s="209"/>
      <c r="AV443" s="209"/>
      <c r="AW443" s="209"/>
      <c r="AX443" s="209"/>
      <c r="AY443" s="209"/>
      <c r="AZ443" s="209"/>
      <c r="BA443" s="415">
        <f t="shared" si="25"/>
        <v>0</v>
      </c>
      <c r="BB443" s="415"/>
      <c r="BC443" s="415"/>
      <c r="BD443" s="415"/>
      <c r="BE443" s="415"/>
      <c r="BF443" s="415"/>
      <c r="BG443" s="415"/>
      <c r="BH443" s="415"/>
      <c r="BI443" s="415"/>
    </row>
    <row r="444" spans="1:61" ht="9" customHeight="1" x14ac:dyDescent="0.25">
      <c r="A444" s="431" t="s">
        <v>161</v>
      </c>
      <c r="B444" s="432"/>
      <c r="C444" s="432"/>
      <c r="D444" s="432"/>
      <c r="E444" s="432"/>
      <c r="F444" s="432"/>
      <c r="G444" s="432"/>
      <c r="H444" s="432"/>
      <c r="I444" s="432"/>
      <c r="J444" s="432"/>
      <c r="K444" s="432"/>
      <c r="L444" s="432"/>
      <c r="M444" s="432"/>
      <c r="N444" s="432"/>
      <c r="O444" s="432"/>
      <c r="P444" s="432"/>
      <c r="Q444" s="432"/>
      <c r="R444" s="432"/>
      <c r="S444" s="432"/>
      <c r="T444" s="432"/>
      <c r="U444" s="432"/>
      <c r="V444" s="432"/>
      <c r="W444" s="432"/>
      <c r="X444" s="432"/>
      <c r="Y444" s="432"/>
      <c r="Z444" s="432"/>
      <c r="AA444" s="432"/>
      <c r="AB444" s="432"/>
      <c r="AC444" s="432"/>
      <c r="AD444" s="432"/>
      <c r="AE444" s="432"/>
      <c r="AF444" s="432"/>
      <c r="AG444" s="432"/>
      <c r="AH444" s="432"/>
      <c r="AI444" s="433"/>
      <c r="AJ444" s="258">
        <f>AJ439+AJ440+AJ443</f>
        <v>0</v>
      </c>
      <c r="AK444" s="258"/>
      <c r="AL444" s="258"/>
      <c r="AM444" s="258"/>
      <c r="AN444" s="258"/>
      <c r="AO444" s="258"/>
      <c r="AP444" s="258"/>
      <c r="AQ444" s="258"/>
      <c r="AR444" s="258"/>
      <c r="AS444" s="258">
        <f>AS440+AS443</f>
        <v>0</v>
      </c>
      <c r="AT444" s="258"/>
      <c r="AU444" s="258"/>
      <c r="AV444" s="258"/>
      <c r="AW444" s="258"/>
      <c r="AX444" s="258"/>
      <c r="AY444" s="258"/>
      <c r="AZ444" s="258"/>
      <c r="BA444" s="258">
        <f t="shared" si="25"/>
        <v>0</v>
      </c>
      <c r="BB444" s="258"/>
      <c r="BC444" s="258"/>
      <c r="BD444" s="258"/>
      <c r="BE444" s="258"/>
      <c r="BF444" s="258"/>
      <c r="BG444" s="258"/>
      <c r="BH444" s="258"/>
      <c r="BI444" s="258"/>
    </row>
    <row r="445" spans="1:61" ht="9" customHeight="1" x14ac:dyDescent="0.25">
      <c r="A445" s="431" t="s">
        <v>162</v>
      </c>
      <c r="B445" s="432"/>
      <c r="C445" s="432"/>
      <c r="D445" s="432"/>
      <c r="E445" s="432"/>
      <c r="F445" s="432"/>
      <c r="G445" s="432"/>
      <c r="H445" s="432"/>
      <c r="I445" s="432"/>
      <c r="J445" s="432"/>
      <c r="K445" s="432"/>
      <c r="L445" s="432"/>
      <c r="M445" s="432"/>
      <c r="N445" s="432"/>
      <c r="O445" s="432"/>
      <c r="P445" s="432"/>
      <c r="Q445" s="432"/>
      <c r="R445" s="432"/>
      <c r="S445" s="432"/>
      <c r="T445" s="432"/>
      <c r="U445" s="432"/>
      <c r="V445" s="432"/>
      <c r="W445" s="432"/>
      <c r="X445" s="432"/>
      <c r="Y445" s="432"/>
      <c r="Z445" s="432"/>
      <c r="AA445" s="432"/>
      <c r="AB445" s="432"/>
      <c r="AC445" s="432"/>
      <c r="AD445" s="432"/>
      <c r="AE445" s="432"/>
      <c r="AF445" s="432"/>
      <c r="AG445" s="129"/>
      <c r="AH445" s="129" t="e">
        <f>AJ439*100/AJ444</f>
        <v>#DIV/0!</v>
      </c>
      <c r="AI445" s="122">
        <f>IF(AJ444=0,0,AH445)</f>
        <v>0</v>
      </c>
      <c r="AJ445" s="434">
        <f>AI445</f>
        <v>0</v>
      </c>
      <c r="AK445" s="435"/>
      <c r="AL445" s="435"/>
      <c r="AM445" s="435"/>
      <c r="AN445" s="435"/>
      <c r="AO445" s="435"/>
      <c r="AP445" s="435"/>
      <c r="AQ445" s="435"/>
      <c r="AR445" s="121" t="s">
        <v>405</v>
      </c>
      <c r="AS445" s="436"/>
      <c r="AT445" s="437"/>
      <c r="AU445" s="437"/>
      <c r="AV445" s="437"/>
      <c r="AW445" s="437"/>
      <c r="AX445" s="437"/>
      <c r="AY445" s="437"/>
      <c r="AZ445" s="437"/>
      <c r="BA445" s="437"/>
      <c r="BB445" s="437"/>
      <c r="BC445" s="437"/>
      <c r="BD445" s="437"/>
      <c r="BE445" s="437"/>
      <c r="BF445" s="437"/>
      <c r="BG445" s="437"/>
      <c r="BH445" s="437"/>
      <c r="BI445" s="438"/>
    </row>
    <row r="446" spans="1:61" ht="9" customHeight="1" x14ac:dyDescent="0.25">
      <c r="A446" s="431" t="s">
        <v>163</v>
      </c>
      <c r="B446" s="432"/>
      <c r="C446" s="432"/>
      <c r="D446" s="432"/>
      <c r="E446" s="432"/>
      <c r="F446" s="432"/>
      <c r="G446" s="432"/>
      <c r="H446" s="432"/>
      <c r="I446" s="432"/>
      <c r="J446" s="432"/>
      <c r="K446" s="432"/>
      <c r="L446" s="432"/>
      <c r="M446" s="432"/>
      <c r="N446" s="432"/>
      <c r="O446" s="432"/>
      <c r="P446" s="432"/>
      <c r="Q446" s="432"/>
      <c r="R446" s="432"/>
      <c r="S446" s="432"/>
      <c r="T446" s="432"/>
      <c r="U446" s="432"/>
      <c r="V446" s="432"/>
      <c r="W446" s="432"/>
      <c r="X446" s="432"/>
      <c r="Y446" s="432"/>
      <c r="Z446" s="432"/>
      <c r="AA446" s="432"/>
      <c r="AB446" s="432"/>
      <c r="AC446" s="432"/>
      <c r="AD446" s="432"/>
      <c r="AE446" s="432"/>
      <c r="AF446" s="432"/>
      <c r="AG446" s="432"/>
      <c r="AH446" s="432"/>
      <c r="AI446" s="433"/>
      <c r="AJ446" s="209"/>
      <c r="AK446" s="209"/>
      <c r="AL446" s="209"/>
      <c r="AM446" s="209"/>
      <c r="AN446" s="209"/>
      <c r="AO446" s="209"/>
      <c r="AP446" s="209"/>
      <c r="AQ446" s="209"/>
      <c r="AR446" s="209"/>
      <c r="AS446" s="439"/>
      <c r="AT446" s="440"/>
      <c r="AU446" s="440"/>
      <c r="AV446" s="440"/>
      <c r="AW446" s="440"/>
      <c r="AX446" s="440"/>
      <c r="AY446" s="440"/>
      <c r="AZ446" s="440"/>
      <c r="BA446" s="440"/>
      <c r="BB446" s="440"/>
      <c r="BC446" s="440"/>
      <c r="BD446" s="440"/>
      <c r="BE446" s="440"/>
      <c r="BF446" s="440"/>
      <c r="BG446" s="440"/>
      <c r="BH446" s="440"/>
      <c r="BI446" s="441"/>
    </row>
    <row r="447" spans="1:61" ht="23.25" customHeight="1" x14ac:dyDescent="0.25">
      <c r="A447" s="431" t="s">
        <v>164</v>
      </c>
      <c r="B447" s="432"/>
      <c r="C447" s="432"/>
      <c r="D447" s="432"/>
      <c r="E447" s="432"/>
      <c r="F447" s="432"/>
      <c r="G447" s="432"/>
      <c r="H447" s="432"/>
      <c r="I447" s="432"/>
      <c r="J447" s="432"/>
      <c r="K447" s="432"/>
      <c r="L447" s="432"/>
      <c r="M447" s="432"/>
      <c r="N447" s="432"/>
      <c r="O447" s="432"/>
      <c r="P447" s="432"/>
      <c r="Q447" s="432"/>
      <c r="R447" s="432"/>
      <c r="S447" s="432"/>
      <c r="T447" s="432"/>
      <c r="U447" s="432"/>
      <c r="V447" s="432"/>
      <c r="W447" s="432"/>
      <c r="X447" s="432"/>
      <c r="Y447" s="432"/>
      <c r="Z447" s="432"/>
      <c r="AA447" s="432"/>
      <c r="AB447" s="432"/>
      <c r="AC447" s="432"/>
      <c r="AD447" s="432"/>
      <c r="AE447" s="432"/>
      <c r="AF447" s="91"/>
      <c r="AG447" s="91"/>
      <c r="AH447" s="91"/>
      <c r="AI447" s="122" t="e">
        <f>AJ446*100/AJ439</f>
        <v>#DIV/0!</v>
      </c>
      <c r="AJ447" s="442">
        <f>IF(AJ439=0,0,AI447)</f>
        <v>0</v>
      </c>
      <c r="AK447" s="442"/>
      <c r="AL447" s="442"/>
      <c r="AM447" s="442"/>
      <c r="AN447" s="442"/>
      <c r="AO447" s="442"/>
      <c r="AP447" s="442"/>
      <c r="AQ447" s="442"/>
      <c r="AR447" s="442"/>
      <c r="AS447" s="443" t="str">
        <f>IF(AJ447&lt;=50,"Suma avans mai mica de 50% din ajutorul public","Suma avans mai mare de 50% din ajutorul public")</f>
        <v>Suma avans mai mica de 50% din ajutorul public</v>
      </c>
      <c r="AT447" s="444"/>
      <c r="AU447" s="444"/>
      <c r="AV447" s="444"/>
      <c r="AW447" s="444"/>
      <c r="AX447" s="444"/>
      <c r="AY447" s="444"/>
      <c r="AZ447" s="444"/>
      <c r="BA447" s="444"/>
      <c r="BB447" s="444"/>
      <c r="BC447" s="444"/>
      <c r="BD447" s="444"/>
      <c r="BE447" s="444"/>
      <c r="BF447" s="444"/>
      <c r="BG447" s="444"/>
      <c r="BH447" s="444"/>
      <c r="BI447" s="445"/>
    </row>
    <row r="448" spans="1:61" ht="15" customHeight="1" x14ac:dyDescent="0.25">
      <c r="A448" s="165"/>
      <c r="B448" s="165"/>
      <c r="C448" s="165"/>
      <c r="D448" s="165"/>
      <c r="E448" s="165"/>
      <c r="F448" s="165"/>
      <c r="G448" s="165"/>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7"/>
      <c r="AG448" s="167"/>
      <c r="AH448" s="167"/>
      <c r="AI448" s="168"/>
      <c r="AJ448" s="169"/>
      <c r="AK448" s="169"/>
      <c r="AL448" s="169"/>
      <c r="AM448" s="169"/>
      <c r="AN448" s="169"/>
      <c r="AO448" s="169"/>
      <c r="AP448" s="169"/>
      <c r="AQ448" s="170"/>
      <c r="AR448" s="170"/>
      <c r="AS448" s="171"/>
      <c r="AT448" s="171"/>
      <c r="AU448" s="171"/>
      <c r="AV448" s="171"/>
      <c r="AW448" s="171"/>
      <c r="AX448" s="171"/>
      <c r="AY448" s="171"/>
      <c r="AZ448" s="171"/>
      <c r="BA448" s="171"/>
      <c r="BB448" s="171"/>
      <c r="BC448" s="171"/>
      <c r="BD448" s="171"/>
      <c r="BE448" s="171"/>
      <c r="BF448" s="171"/>
      <c r="BG448" s="171"/>
      <c r="BH448" s="171"/>
      <c r="BI448" s="171"/>
    </row>
    <row r="449" spans="1:61" ht="15" customHeight="1" x14ac:dyDescent="0.25">
      <c r="A449" s="165"/>
      <c r="B449" s="165"/>
      <c r="C449" s="165"/>
      <c r="D449" s="165"/>
      <c r="E449" s="165"/>
      <c r="F449" s="165"/>
      <c r="G449" s="165"/>
      <c r="H449" s="172"/>
      <c r="I449" s="172"/>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3"/>
      <c r="AG449" s="173"/>
      <c r="AH449" s="173"/>
      <c r="AI449" s="174"/>
      <c r="AJ449" s="175"/>
      <c r="AK449" s="175"/>
      <c r="AL449" s="175"/>
      <c r="AM449" s="175"/>
      <c r="AN449" s="175"/>
      <c r="AO449" s="175"/>
      <c r="AP449" s="175"/>
      <c r="AQ449" s="170"/>
      <c r="AR449" s="170"/>
      <c r="AS449" s="171"/>
      <c r="AT449" s="171"/>
      <c r="AU449" s="171"/>
      <c r="AV449" s="171"/>
      <c r="AW449" s="171"/>
      <c r="AX449" s="171"/>
      <c r="AY449" s="171"/>
      <c r="AZ449" s="171"/>
      <c r="BA449" s="171"/>
      <c r="BB449" s="171"/>
      <c r="BC449" s="171"/>
      <c r="BD449" s="171"/>
      <c r="BE449" s="171"/>
      <c r="BF449" s="171"/>
      <c r="BG449" s="171"/>
      <c r="BH449" s="171"/>
      <c r="BI449" s="171"/>
    </row>
    <row r="450" spans="1:61" ht="15" customHeight="1" x14ac:dyDescent="0.25">
      <c r="A450" s="55"/>
      <c r="B450" s="55"/>
      <c r="C450" s="55"/>
      <c r="D450" s="55"/>
      <c r="E450" s="55"/>
      <c r="F450" s="55"/>
      <c r="G450" s="55"/>
      <c r="H450" s="261" t="s">
        <v>0</v>
      </c>
      <c r="I450" s="261"/>
      <c r="J450" s="261"/>
      <c r="K450" s="261"/>
      <c r="L450" s="261"/>
      <c r="M450" s="261"/>
      <c r="N450" s="261"/>
      <c r="O450" s="261"/>
      <c r="P450" s="261"/>
      <c r="Q450" s="261"/>
      <c r="R450" s="261"/>
      <c r="S450" s="261"/>
      <c r="T450" s="261"/>
      <c r="U450" s="261"/>
      <c r="V450" s="261"/>
      <c r="W450" s="261"/>
      <c r="X450" s="261"/>
      <c r="Y450" s="261"/>
      <c r="Z450" s="261"/>
      <c r="AA450" s="261"/>
      <c r="AB450" s="261"/>
      <c r="AC450" s="261"/>
      <c r="AD450" s="261"/>
      <c r="AE450" s="261"/>
      <c r="AF450" s="261"/>
      <c r="AG450" s="261"/>
      <c r="AH450" s="261"/>
      <c r="AI450" s="261"/>
      <c r="AJ450" s="261"/>
      <c r="AK450" s="261"/>
      <c r="AL450" s="261"/>
      <c r="AM450" s="261"/>
      <c r="AN450" s="261"/>
      <c r="AO450" s="261"/>
      <c r="AP450" s="261"/>
      <c r="AQ450" s="55"/>
      <c r="AR450" s="55"/>
      <c r="AS450" s="55"/>
      <c r="AT450" s="55"/>
      <c r="AU450" s="55"/>
      <c r="AV450" s="55"/>
      <c r="AW450" s="55"/>
      <c r="AX450" s="55"/>
      <c r="AY450" s="55"/>
      <c r="AZ450" s="55"/>
      <c r="BA450" s="55"/>
      <c r="BB450" s="55"/>
      <c r="BC450" s="55"/>
      <c r="BD450" s="55"/>
      <c r="BE450" s="55"/>
      <c r="BF450" s="55"/>
      <c r="BG450" s="55"/>
      <c r="BH450" s="55"/>
      <c r="BI450" s="55"/>
    </row>
    <row r="451" spans="1:61" ht="15.75" customHeight="1" x14ac:dyDescent="0.25">
      <c r="A451" s="55"/>
      <c r="B451" s="55"/>
      <c r="C451" s="55"/>
      <c r="D451" s="55"/>
      <c r="E451" s="55"/>
      <c r="F451" s="55"/>
      <c r="G451" s="55"/>
      <c r="H451" s="260"/>
      <c r="I451" s="261"/>
      <c r="J451" s="261"/>
      <c r="K451" s="261"/>
      <c r="L451" s="261"/>
      <c r="M451" s="261"/>
      <c r="N451" s="261"/>
      <c r="O451" s="261"/>
      <c r="P451" s="261"/>
      <c r="Q451" s="261"/>
      <c r="R451" s="261"/>
      <c r="S451" s="261"/>
      <c r="T451" s="261"/>
      <c r="U451" s="261"/>
      <c r="V451" s="261"/>
      <c r="W451" s="261"/>
      <c r="X451" s="261"/>
      <c r="Y451" s="261"/>
      <c r="Z451" s="261"/>
      <c r="AA451" s="261"/>
      <c r="AB451" s="261"/>
      <c r="AC451" s="261"/>
      <c r="AD451" s="261"/>
      <c r="AE451" s="261"/>
      <c r="AF451" s="261"/>
      <c r="AG451" s="261"/>
      <c r="AH451" s="261"/>
      <c r="AI451" s="261"/>
      <c r="AJ451" s="261"/>
      <c r="AK451" s="261"/>
      <c r="AL451" s="261"/>
      <c r="AM451" s="261"/>
      <c r="AN451" s="261"/>
      <c r="AO451" s="261"/>
      <c r="AP451" s="262"/>
      <c r="AQ451" s="247" t="s">
        <v>587</v>
      </c>
      <c r="AR451" s="248"/>
      <c r="AS451" s="248"/>
      <c r="AT451" s="248"/>
      <c r="AU451" s="248"/>
      <c r="AV451" s="248"/>
      <c r="AW451" s="248"/>
      <c r="AX451" s="248"/>
      <c r="AY451" s="248"/>
      <c r="AZ451" s="248"/>
      <c r="BA451" s="248"/>
      <c r="BB451" s="248"/>
      <c r="BC451" s="248"/>
      <c r="BD451" s="248"/>
      <c r="BE451" s="248"/>
      <c r="BF451" s="248"/>
      <c r="BG451" s="248"/>
      <c r="BH451" s="248"/>
      <c r="BI451" s="249"/>
    </row>
    <row r="452" spans="1:61" ht="15" customHeight="1" x14ac:dyDescent="0.25">
      <c r="A452" s="55"/>
      <c r="B452" s="55"/>
      <c r="C452" s="55"/>
      <c r="D452" s="55"/>
      <c r="E452" s="55"/>
      <c r="F452" s="55"/>
      <c r="G452" s="55"/>
      <c r="H452" s="260" t="s">
        <v>1</v>
      </c>
      <c r="I452" s="261"/>
      <c r="J452" s="261"/>
      <c r="K452" s="261"/>
      <c r="L452" s="261"/>
      <c r="M452" s="261"/>
      <c r="N452" s="261"/>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261"/>
      <c r="AK452" s="261"/>
      <c r="AL452" s="261"/>
      <c r="AM452" s="261"/>
      <c r="AN452" s="261"/>
      <c r="AO452" s="261"/>
      <c r="AP452" s="262"/>
      <c r="AQ452" s="250"/>
      <c r="AR452" s="251"/>
      <c r="AS452" s="251"/>
      <c r="AT452" s="251"/>
      <c r="AU452" s="251"/>
      <c r="AV452" s="251"/>
      <c r="AW452" s="251"/>
      <c r="AX452" s="251"/>
      <c r="AY452" s="251"/>
      <c r="AZ452" s="251"/>
      <c r="BA452" s="251"/>
      <c r="BB452" s="251"/>
      <c r="BC452" s="251"/>
      <c r="BD452" s="251"/>
      <c r="BE452" s="251"/>
      <c r="BF452" s="251"/>
      <c r="BG452" s="251"/>
      <c r="BH452" s="251"/>
      <c r="BI452" s="252"/>
    </row>
    <row r="453" spans="1:61" ht="15" customHeight="1" x14ac:dyDescent="0.25">
      <c r="A453" s="55"/>
      <c r="B453" s="55"/>
      <c r="C453" s="55"/>
      <c r="D453" s="55"/>
      <c r="E453" s="55"/>
      <c r="F453" s="55"/>
      <c r="G453" s="55"/>
      <c r="H453" s="406"/>
      <c r="I453" s="407"/>
      <c r="J453" s="407"/>
      <c r="K453" s="407"/>
      <c r="L453" s="407"/>
      <c r="M453" s="407"/>
      <c r="N453" s="407"/>
      <c r="O453" s="407"/>
      <c r="P453" s="407"/>
      <c r="Q453" s="407"/>
      <c r="R453" s="407"/>
      <c r="S453" s="407"/>
      <c r="T453" s="407"/>
      <c r="U453" s="407"/>
      <c r="V453" s="407"/>
      <c r="W453" s="407"/>
      <c r="X453" s="407"/>
      <c r="Y453" s="407"/>
      <c r="Z453" s="407"/>
      <c r="AA453" s="407"/>
      <c r="AB453" s="407"/>
      <c r="AC453" s="407"/>
      <c r="AD453" s="407"/>
      <c r="AE453" s="407"/>
      <c r="AF453" s="407"/>
      <c r="AG453" s="407"/>
      <c r="AH453" s="407"/>
      <c r="AI453" s="407"/>
      <c r="AJ453" s="407"/>
      <c r="AK453" s="407"/>
      <c r="AL453" s="407"/>
      <c r="AM453" s="407"/>
      <c r="AN453" s="407"/>
      <c r="AO453" s="407"/>
      <c r="AP453" s="408"/>
      <c r="AQ453" s="270" t="s">
        <v>621</v>
      </c>
      <c r="AR453" s="271"/>
      <c r="AS453" s="271"/>
      <c r="AT453" s="271"/>
      <c r="AU453" s="271"/>
      <c r="AV453" s="271"/>
      <c r="AW453" s="271"/>
      <c r="AX453" s="271"/>
      <c r="AY453" s="272"/>
      <c r="AZ453" s="270" t="s">
        <v>408</v>
      </c>
      <c r="BA453" s="271"/>
      <c r="BB453" s="271"/>
      <c r="BC453" s="271"/>
      <c r="BD453" s="271"/>
      <c r="BE453" s="271"/>
      <c r="BF453" s="271"/>
      <c r="BG453" s="271"/>
      <c r="BH453" s="271"/>
      <c r="BI453" s="272"/>
    </row>
    <row r="454" spans="1:61" ht="15.75" customHeight="1" x14ac:dyDescent="0.25">
      <c r="A454" s="55"/>
      <c r="B454" s="55"/>
      <c r="C454" s="55"/>
      <c r="D454" s="55"/>
      <c r="E454" s="55"/>
      <c r="F454" s="55"/>
      <c r="G454" s="55"/>
      <c r="H454" s="644" t="s">
        <v>179</v>
      </c>
      <c r="I454" s="644"/>
      <c r="J454" s="644"/>
      <c r="K454" s="644"/>
      <c r="L454" s="644"/>
      <c r="M454" s="644"/>
      <c r="N454" s="644"/>
      <c r="O454" s="644"/>
      <c r="P454" s="644"/>
      <c r="Q454" s="644"/>
      <c r="R454" s="644"/>
      <c r="S454" s="644"/>
      <c r="T454" s="644"/>
      <c r="U454" s="644"/>
      <c r="V454" s="644"/>
      <c r="W454" s="644"/>
      <c r="X454" s="644"/>
      <c r="Y454" s="644"/>
      <c r="Z454" s="644"/>
      <c r="AA454" s="644"/>
      <c r="AB454" s="644"/>
      <c r="AC454" s="644"/>
      <c r="AD454" s="644"/>
      <c r="AE454" s="644"/>
      <c r="AF454" s="644"/>
      <c r="AG454" s="644"/>
      <c r="AH454" s="644"/>
      <c r="AI454" s="644"/>
      <c r="AJ454" s="644"/>
      <c r="AK454" s="644"/>
      <c r="AL454" s="644"/>
      <c r="AM454" s="644"/>
      <c r="AN454" s="644"/>
      <c r="AO454" s="644"/>
      <c r="AP454" s="644"/>
      <c r="AQ454" s="644"/>
      <c r="AR454" s="644"/>
      <c r="AS454" s="644"/>
      <c r="AT454" s="644"/>
      <c r="AU454" s="644"/>
      <c r="AV454" s="644"/>
      <c r="AW454" s="644"/>
      <c r="AX454" s="644"/>
      <c r="AY454" s="644"/>
      <c r="AZ454" s="644"/>
      <c r="BA454" s="644"/>
      <c r="BB454" s="644"/>
      <c r="BC454" s="644"/>
      <c r="BD454" s="644"/>
      <c r="BE454" s="644"/>
      <c r="BF454" s="644"/>
      <c r="BG454" s="644"/>
      <c r="BH454" s="644"/>
      <c r="BI454" s="644"/>
    </row>
    <row r="455" spans="1:61" ht="15" customHeight="1" x14ac:dyDescent="0.25">
      <c r="A455" s="276"/>
      <c r="B455" s="277"/>
      <c r="C455" s="277"/>
      <c r="D455" s="277"/>
      <c r="E455" s="277"/>
      <c r="F455" s="277"/>
      <c r="G455" s="277"/>
      <c r="H455" s="277"/>
      <c r="I455" s="277"/>
      <c r="J455" s="277"/>
      <c r="K455" s="277"/>
      <c r="L455" s="277"/>
      <c r="M455" s="277"/>
      <c r="N455" s="277"/>
      <c r="O455" s="277"/>
      <c r="P455" s="277"/>
      <c r="Q455" s="277"/>
      <c r="R455" s="277"/>
      <c r="S455" s="277"/>
      <c r="T455" s="277"/>
      <c r="U455" s="277"/>
      <c r="V455" s="277"/>
      <c r="W455" s="277"/>
      <c r="X455" s="277"/>
      <c r="Y455" s="277"/>
      <c r="Z455" s="277"/>
      <c r="AA455" s="277"/>
      <c r="AB455" s="277"/>
      <c r="AC455" s="277"/>
      <c r="AD455" s="277"/>
      <c r="AE455" s="277"/>
      <c r="AF455" s="277"/>
      <c r="AG455" s="277"/>
      <c r="AH455" s="277"/>
      <c r="AI455" s="277"/>
      <c r="AJ455" s="277"/>
      <c r="AK455" s="277"/>
      <c r="AL455" s="277"/>
      <c r="AM455" s="277"/>
      <c r="AN455" s="277"/>
      <c r="AO455" s="277"/>
      <c r="AP455" s="277"/>
      <c r="AQ455" s="277"/>
      <c r="AR455" s="277"/>
      <c r="AS455" s="277"/>
      <c r="AT455" s="277"/>
      <c r="AU455" s="277"/>
      <c r="AV455" s="277"/>
      <c r="AW455" s="277"/>
      <c r="AX455" s="277"/>
      <c r="AY455" s="277"/>
      <c r="AZ455" s="277"/>
      <c r="BA455" s="277"/>
      <c r="BB455" s="277"/>
      <c r="BC455" s="277"/>
      <c r="BD455" s="277"/>
      <c r="BE455" s="277"/>
      <c r="BF455" s="277"/>
      <c r="BG455" s="277"/>
      <c r="BH455" s="277"/>
      <c r="BI455" s="278"/>
    </row>
    <row r="456" spans="1:61" x14ac:dyDescent="0.25">
      <c r="A456" s="566"/>
      <c r="B456" s="567"/>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7"/>
      <c r="AL456" s="567"/>
      <c r="AM456" s="567"/>
      <c r="AN456" s="567"/>
      <c r="AO456" s="567"/>
      <c r="AP456" s="567"/>
      <c r="AQ456" s="567"/>
      <c r="AR456" s="567"/>
      <c r="AS456" s="567"/>
      <c r="AT456" s="567"/>
      <c r="AU456" s="567"/>
      <c r="AV456" s="567"/>
      <c r="AW456" s="567"/>
      <c r="AX456" s="567"/>
      <c r="AY456" s="567"/>
      <c r="AZ456" s="567"/>
      <c r="BA456" s="567"/>
      <c r="BB456" s="567"/>
      <c r="BC456" s="567"/>
      <c r="BD456" s="567"/>
      <c r="BE456" s="567"/>
      <c r="BF456" s="567"/>
      <c r="BG456" s="567"/>
      <c r="BH456" s="567"/>
      <c r="BI456" s="568"/>
    </row>
    <row r="457" spans="1:61" ht="15" customHeight="1" x14ac:dyDescent="0.25">
      <c r="A457" s="243" t="s">
        <v>181</v>
      </c>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4"/>
      <c r="AJ457" s="244"/>
      <c r="AK457" s="244"/>
      <c r="AL457" s="244"/>
      <c r="AM457" s="244"/>
      <c r="AN457" s="244"/>
      <c r="AO457" s="244"/>
      <c r="AP457" s="244"/>
      <c r="AQ457" s="244"/>
      <c r="AR457" s="244"/>
      <c r="AS457" s="244"/>
      <c r="AT457" s="244"/>
      <c r="AU457" s="244"/>
      <c r="AV457" s="244"/>
      <c r="AW457" s="244"/>
      <c r="AX457" s="244"/>
      <c r="AY457" s="244"/>
      <c r="AZ457" s="244"/>
      <c r="BA457" s="244"/>
      <c r="BB457" s="244"/>
      <c r="BC457" s="244"/>
      <c r="BD457" s="244"/>
      <c r="BE457" s="244"/>
      <c r="BF457" s="244"/>
      <c r="BG457" s="244"/>
      <c r="BH457" s="244"/>
      <c r="BI457" s="245"/>
    </row>
    <row r="458" spans="1:61" ht="23.25" customHeight="1" x14ac:dyDescent="0.25">
      <c r="A458" s="288" t="s">
        <v>182</v>
      </c>
      <c r="B458" s="289"/>
      <c r="C458" s="289"/>
      <c r="D458" s="290"/>
      <c r="E458" s="288" t="s">
        <v>183</v>
      </c>
      <c r="F458" s="289"/>
      <c r="G458" s="289"/>
      <c r="H458" s="289"/>
      <c r="I458" s="289"/>
      <c r="J458" s="289"/>
      <c r="K458" s="289"/>
      <c r="L458" s="289"/>
      <c r="M458" s="289"/>
      <c r="N458" s="289"/>
      <c r="O458" s="289"/>
      <c r="P458" s="289"/>
      <c r="Q458" s="289"/>
      <c r="R458" s="289"/>
      <c r="S458" s="289"/>
      <c r="T458" s="289"/>
      <c r="U458" s="289"/>
      <c r="V458" s="289"/>
      <c r="W458" s="289"/>
      <c r="X458" s="289"/>
      <c r="Y458" s="289"/>
      <c r="Z458" s="289"/>
      <c r="AA458" s="289"/>
      <c r="AB458" s="289"/>
      <c r="AC458" s="289"/>
      <c r="AD458" s="289"/>
      <c r="AE458" s="289"/>
      <c r="AF458" s="289"/>
      <c r="AG458" s="289"/>
      <c r="AH458" s="289"/>
      <c r="AI458" s="289"/>
      <c r="AJ458" s="289"/>
      <c r="AK458" s="289"/>
      <c r="AL458" s="289"/>
      <c r="AM458" s="289"/>
      <c r="AN458" s="289"/>
      <c r="AO458" s="289"/>
      <c r="AP458" s="290"/>
      <c r="AQ458" s="288" t="s">
        <v>184</v>
      </c>
      <c r="AR458" s="289"/>
      <c r="AS458" s="289"/>
      <c r="AT458" s="289"/>
      <c r="AU458" s="289"/>
      <c r="AV458" s="289"/>
      <c r="AW458" s="289"/>
      <c r="AX458" s="289"/>
      <c r="AY458" s="290"/>
      <c r="AZ458" s="430" t="s">
        <v>185</v>
      </c>
      <c r="BA458" s="376"/>
      <c r="BB458" s="376"/>
      <c r="BC458" s="376"/>
      <c r="BD458" s="376"/>
      <c r="BE458" s="376"/>
      <c r="BF458" s="376"/>
      <c r="BG458" s="376"/>
      <c r="BH458" s="376"/>
      <c r="BI458" s="377"/>
    </row>
    <row r="459" spans="1:61" ht="39.75" customHeight="1" x14ac:dyDescent="0.25">
      <c r="A459" s="347">
        <v>1</v>
      </c>
      <c r="B459" s="339"/>
      <c r="C459" s="339"/>
      <c r="D459" s="340"/>
      <c r="E459" s="352" t="s">
        <v>186</v>
      </c>
      <c r="F459" s="353"/>
      <c r="G459" s="353"/>
      <c r="H459" s="353"/>
      <c r="I459" s="353"/>
      <c r="J459" s="353"/>
      <c r="K459" s="353"/>
      <c r="L459" s="353"/>
      <c r="M459" s="353"/>
      <c r="N459" s="353"/>
      <c r="O459" s="353"/>
      <c r="P459" s="353"/>
      <c r="Q459" s="353"/>
      <c r="R459" s="353"/>
      <c r="S459" s="353"/>
      <c r="T459" s="353"/>
      <c r="U459" s="353"/>
      <c r="V459" s="353"/>
      <c r="W459" s="353"/>
      <c r="X459" s="353"/>
      <c r="Y459" s="353"/>
      <c r="Z459" s="353"/>
      <c r="AA459" s="353"/>
      <c r="AB459" s="353"/>
      <c r="AC459" s="353"/>
      <c r="AD459" s="353"/>
      <c r="AE459" s="353"/>
      <c r="AF459" s="353"/>
      <c r="AG459" s="353"/>
      <c r="AH459" s="353"/>
      <c r="AI459" s="353"/>
      <c r="AJ459" s="353"/>
      <c r="AK459" s="353"/>
      <c r="AL459" s="353"/>
      <c r="AM459" s="353"/>
      <c r="AN459" s="353"/>
      <c r="AO459" s="353"/>
      <c r="AP459" s="354"/>
      <c r="AQ459" s="645"/>
      <c r="AR459" s="646"/>
      <c r="AS459" s="646"/>
      <c r="AT459" s="646"/>
      <c r="AU459" s="646"/>
      <c r="AV459" s="646"/>
      <c r="AW459" s="646"/>
      <c r="AX459" s="646"/>
      <c r="AY459" s="647"/>
      <c r="AZ459" s="645"/>
      <c r="BA459" s="646"/>
      <c r="BB459" s="646"/>
      <c r="BC459" s="646"/>
      <c r="BD459" s="646"/>
      <c r="BE459" s="646"/>
      <c r="BF459" s="646"/>
      <c r="BG459" s="646"/>
      <c r="BH459" s="646"/>
      <c r="BI459" s="647"/>
    </row>
    <row r="460" spans="1:61" x14ac:dyDescent="0.25">
      <c r="A460" s="347">
        <v>2</v>
      </c>
      <c r="B460" s="339"/>
      <c r="C460" s="339"/>
      <c r="D460" s="340"/>
      <c r="E460" s="352" t="s">
        <v>187</v>
      </c>
      <c r="F460" s="353"/>
      <c r="G460" s="353"/>
      <c r="H460" s="353"/>
      <c r="I460" s="353"/>
      <c r="J460" s="353"/>
      <c r="K460" s="353"/>
      <c r="L460" s="353"/>
      <c r="M460" s="353"/>
      <c r="N460" s="353"/>
      <c r="O460" s="353"/>
      <c r="P460" s="353"/>
      <c r="Q460" s="353"/>
      <c r="R460" s="353"/>
      <c r="S460" s="353"/>
      <c r="T460" s="353"/>
      <c r="U460" s="353"/>
      <c r="V460" s="353"/>
      <c r="W460" s="353"/>
      <c r="X460" s="353"/>
      <c r="Y460" s="353"/>
      <c r="Z460" s="353"/>
      <c r="AA460" s="353"/>
      <c r="AB460" s="353"/>
      <c r="AC460" s="353"/>
      <c r="AD460" s="353"/>
      <c r="AE460" s="353"/>
      <c r="AF460" s="353"/>
      <c r="AG460" s="353"/>
      <c r="AH460" s="353"/>
      <c r="AI460" s="353"/>
      <c r="AJ460" s="353"/>
      <c r="AK460" s="353"/>
      <c r="AL460" s="353"/>
      <c r="AM460" s="353"/>
      <c r="AN460" s="353"/>
      <c r="AO460" s="353"/>
      <c r="AP460" s="354"/>
      <c r="AQ460" s="816">
        <f>SUM(AQ461:AY470)</f>
        <v>0</v>
      </c>
      <c r="AR460" s="817"/>
      <c r="AS460" s="817"/>
      <c r="AT460" s="817"/>
      <c r="AU460" s="817"/>
      <c r="AV460" s="817"/>
      <c r="AW460" s="817"/>
      <c r="AX460" s="817"/>
      <c r="AY460" s="818"/>
      <c r="AZ460" s="816">
        <f>SUM(AZ461:BI470)</f>
        <v>0</v>
      </c>
      <c r="BA460" s="817"/>
      <c r="BB460" s="817"/>
      <c r="BC460" s="817"/>
      <c r="BD460" s="817"/>
      <c r="BE460" s="817"/>
      <c r="BF460" s="817"/>
      <c r="BG460" s="817"/>
      <c r="BH460" s="817"/>
      <c r="BI460" s="818"/>
    </row>
    <row r="461" spans="1:61" ht="13.5" customHeight="1" x14ac:dyDescent="0.25">
      <c r="A461" s="347"/>
      <c r="B461" s="339"/>
      <c r="C461" s="339"/>
      <c r="D461" s="340"/>
      <c r="E461" s="348" t="s">
        <v>188</v>
      </c>
      <c r="F461" s="349"/>
      <c r="G461" s="349"/>
      <c r="H461" s="349"/>
      <c r="I461" s="349"/>
      <c r="J461" s="349"/>
      <c r="K461" s="349"/>
      <c r="L461" s="349"/>
      <c r="M461" s="349"/>
      <c r="N461" s="349"/>
      <c r="O461" s="349"/>
      <c r="P461" s="349"/>
      <c r="Q461" s="349"/>
      <c r="R461" s="349"/>
      <c r="S461" s="349"/>
      <c r="T461" s="349"/>
      <c r="U461" s="349"/>
      <c r="V461" s="349"/>
      <c r="W461" s="349"/>
      <c r="X461" s="349"/>
      <c r="Y461" s="349"/>
      <c r="Z461" s="349"/>
      <c r="AA461" s="349"/>
      <c r="AB461" s="349"/>
      <c r="AC461" s="349"/>
      <c r="AD461" s="349"/>
      <c r="AE461" s="349"/>
      <c r="AF461" s="349"/>
      <c r="AG461" s="349"/>
      <c r="AH461" s="349"/>
      <c r="AI461" s="349"/>
      <c r="AJ461" s="349"/>
      <c r="AK461" s="349"/>
      <c r="AL461" s="349"/>
      <c r="AM461" s="349"/>
      <c r="AN461" s="349"/>
      <c r="AO461" s="349"/>
      <c r="AP461" s="350"/>
      <c r="AQ461" s="645"/>
      <c r="AR461" s="646"/>
      <c r="AS461" s="646"/>
      <c r="AT461" s="646"/>
      <c r="AU461" s="646"/>
      <c r="AV461" s="646"/>
      <c r="AW461" s="646"/>
      <c r="AX461" s="646"/>
      <c r="AY461" s="647"/>
      <c r="AZ461" s="645"/>
      <c r="BA461" s="646"/>
      <c r="BB461" s="646"/>
      <c r="BC461" s="646"/>
      <c r="BD461" s="646"/>
      <c r="BE461" s="646"/>
      <c r="BF461" s="646"/>
      <c r="BG461" s="646"/>
      <c r="BH461" s="646"/>
      <c r="BI461" s="647"/>
    </row>
    <row r="462" spans="1:61" ht="26.25" customHeight="1" x14ac:dyDescent="0.25">
      <c r="A462" s="347"/>
      <c r="B462" s="339"/>
      <c r="C462" s="339"/>
      <c r="D462" s="340"/>
      <c r="E462" s="348" t="s">
        <v>189</v>
      </c>
      <c r="F462" s="349"/>
      <c r="G462" s="349"/>
      <c r="H462" s="349"/>
      <c r="I462" s="349"/>
      <c r="J462" s="349"/>
      <c r="K462" s="349"/>
      <c r="L462" s="349"/>
      <c r="M462" s="349"/>
      <c r="N462" s="349"/>
      <c r="O462" s="349"/>
      <c r="P462" s="349"/>
      <c r="Q462" s="349"/>
      <c r="R462" s="349"/>
      <c r="S462" s="349"/>
      <c r="T462" s="349"/>
      <c r="U462" s="349"/>
      <c r="V462" s="349"/>
      <c r="W462" s="349"/>
      <c r="X462" s="349"/>
      <c r="Y462" s="349"/>
      <c r="Z462" s="349"/>
      <c r="AA462" s="349"/>
      <c r="AB462" s="349"/>
      <c r="AC462" s="349"/>
      <c r="AD462" s="349"/>
      <c r="AE462" s="349"/>
      <c r="AF462" s="349"/>
      <c r="AG462" s="349"/>
      <c r="AH462" s="349"/>
      <c r="AI462" s="349"/>
      <c r="AJ462" s="349"/>
      <c r="AK462" s="349"/>
      <c r="AL462" s="349"/>
      <c r="AM462" s="349"/>
      <c r="AN462" s="349"/>
      <c r="AO462" s="349"/>
      <c r="AP462" s="350"/>
      <c r="AQ462" s="645"/>
      <c r="AR462" s="646"/>
      <c r="AS462" s="646"/>
      <c r="AT462" s="646"/>
      <c r="AU462" s="646"/>
      <c r="AV462" s="646"/>
      <c r="AW462" s="646"/>
      <c r="AX462" s="646"/>
      <c r="AY462" s="647"/>
      <c r="AZ462" s="645"/>
      <c r="BA462" s="646"/>
      <c r="BB462" s="646"/>
      <c r="BC462" s="646"/>
      <c r="BD462" s="646"/>
      <c r="BE462" s="646"/>
      <c r="BF462" s="646"/>
      <c r="BG462" s="646"/>
      <c r="BH462" s="646"/>
      <c r="BI462" s="647"/>
    </row>
    <row r="463" spans="1:61" ht="24.75" customHeight="1" x14ac:dyDescent="0.25">
      <c r="A463" s="347"/>
      <c r="B463" s="339"/>
      <c r="C463" s="339"/>
      <c r="D463" s="340"/>
      <c r="E463" s="348" t="s">
        <v>190</v>
      </c>
      <c r="F463" s="349"/>
      <c r="G463" s="349"/>
      <c r="H463" s="349"/>
      <c r="I463" s="349"/>
      <c r="J463" s="349"/>
      <c r="K463" s="349"/>
      <c r="L463" s="349"/>
      <c r="M463" s="349"/>
      <c r="N463" s="349"/>
      <c r="O463" s="349"/>
      <c r="P463" s="349"/>
      <c r="Q463" s="349"/>
      <c r="R463" s="349"/>
      <c r="S463" s="349"/>
      <c r="T463" s="349"/>
      <c r="U463" s="349"/>
      <c r="V463" s="349"/>
      <c r="W463" s="349"/>
      <c r="X463" s="349"/>
      <c r="Y463" s="349"/>
      <c r="Z463" s="349"/>
      <c r="AA463" s="349"/>
      <c r="AB463" s="349"/>
      <c r="AC463" s="349"/>
      <c r="AD463" s="349"/>
      <c r="AE463" s="349"/>
      <c r="AF463" s="349"/>
      <c r="AG463" s="349"/>
      <c r="AH463" s="349"/>
      <c r="AI463" s="349"/>
      <c r="AJ463" s="349"/>
      <c r="AK463" s="349"/>
      <c r="AL463" s="349"/>
      <c r="AM463" s="349"/>
      <c r="AN463" s="349"/>
      <c r="AO463" s="349"/>
      <c r="AP463" s="350"/>
      <c r="AQ463" s="645"/>
      <c r="AR463" s="646"/>
      <c r="AS463" s="646"/>
      <c r="AT463" s="646"/>
      <c r="AU463" s="646"/>
      <c r="AV463" s="646"/>
      <c r="AW463" s="646"/>
      <c r="AX463" s="646"/>
      <c r="AY463" s="647"/>
      <c r="AZ463" s="645"/>
      <c r="BA463" s="646"/>
      <c r="BB463" s="646"/>
      <c r="BC463" s="646"/>
      <c r="BD463" s="646"/>
      <c r="BE463" s="646"/>
      <c r="BF463" s="646"/>
      <c r="BG463" s="646"/>
      <c r="BH463" s="646"/>
      <c r="BI463" s="647"/>
    </row>
    <row r="464" spans="1:61" ht="15" customHeight="1" x14ac:dyDescent="0.25">
      <c r="A464" s="347"/>
      <c r="B464" s="339"/>
      <c r="C464" s="339"/>
      <c r="D464" s="340"/>
      <c r="E464" s="348" t="s">
        <v>191</v>
      </c>
      <c r="F464" s="349"/>
      <c r="G464" s="349"/>
      <c r="H464" s="349"/>
      <c r="I464" s="349"/>
      <c r="J464" s="349"/>
      <c r="K464" s="349"/>
      <c r="L464" s="349"/>
      <c r="M464" s="349"/>
      <c r="N464" s="349"/>
      <c r="O464" s="349"/>
      <c r="P464" s="349"/>
      <c r="Q464" s="349"/>
      <c r="R464" s="349"/>
      <c r="S464" s="349"/>
      <c r="T464" s="349"/>
      <c r="U464" s="349"/>
      <c r="V464" s="349"/>
      <c r="W464" s="349"/>
      <c r="X464" s="349"/>
      <c r="Y464" s="349"/>
      <c r="Z464" s="349"/>
      <c r="AA464" s="349"/>
      <c r="AB464" s="349"/>
      <c r="AC464" s="349"/>
      <c r="AD464" s="349"/>
      <c r="AE464" s="349"/>
      <c r="AF464" s="349"/>
      <c r="AG464" s="349"/>
      <c r="AH464" s="349"/>
      <c r="AI464" s="349"/>
      <c r="AJ464" s="349"/>
      <c r="AK464" s="349"/>
      <c r="AL464" s="349"/>
      <c r="AM464" s="349"/>
      <c r="AN464" s="349"/>
      <c r="AO464" s="349"/>
      <c r="AP464" s="350"/>
      <c r="AQ464" s="645"/>
      <c r="AR464" s="646"/>
      <c r="AS464" s="646"/>
      <c r="AT464" s="646"/>
      <c r="AU464" s="646"/>
      <c r="AV464" s="646"/>
      <c r="AW464" s="646"/>
      <c r="AX464" s="646"/>
      <c r="AY464" s="647"/>
      <c r="AZ464" s="645"/>
      <c r="BA464" s="646"/>
      <c r="BB464" s="646"/>
      <c r="BC464" s="646"/>
      <c r="BD464" s="646"/>
      <c r="BE464" s="646"/>
      <c r="BF464" s="646"/>
      <c r="BG464" s="646"/>
      <c r="BH464" s="646"/>
      <c r="BI464" s="647"/>
    </row>
    <row r="465" spans="1:61" x14ac:dyDescent="0.25">
      <c r="A465" s="347"/>
      <c r="B465" s="339"/>
      <c r="C465" s="339"/>
      <c r="D465" s="340"/>
      <c r="E465" s="348" t="s">
        <v>192</v>
      </c>
      <c r="F465" s="349"/>
      <c r="G465" s="349"/>
      <c r="H465" s="349"/>
      <c r="I465" s="349"/>
      <c r="J465" s="349"/>
      <c r="K465" s="349"/>
      <c r="L465" s="349"/>
      <c r="M465" s="349"/>
      <c r="N465" s="349"/>
      <c r="O465" s="349"/>
      <c r="P465" s="349"/>
      <c r="Q465" s="349"/>
      <c r="R465" s="349"/>
      <c r="S465" s="349"/>
      <c r="T465" s="349"/>
      <c r="U465" s="349"/>
      <c r="V465" s="349"/>
      <c r="W465" s="349"/>
      <c r="X465" s="349"/>
      <c r="Y465" s="349"/>
      <c r="Z465" s="349"/>
      <c r="AA465" s="349"/>
      <c r="AB465" s="349"/>
      <c r="AC465" s="349"/>
      <c r="AD465" s="349"/>
      <c r="AE465" s="349"/>
      <c r="AF465" s="349"/>
      <c r="AG465" s="349"/>
      <c r="AH465" s="349"/>
      <c r="AI465" s="349"/>
      <c r="AJ465" s="349"/>
      <c r="AK465" s="349"/>
      <c r="AL465" s="349"/>
      <c r="AM465" s="349"/>
      <c r="AN465" s="349"/>
      <c r="AO465" s="349"/>
      <c r="AP465" s="350"/>
      <c r="AQ465" s="645"/>
      <c r="AR465" s="646"/>
      <c r="AS465" s="646"/>
      <c r="AT465" s="646"/>
      <c r="AU465" s="646"/>
      <c r="AV465" s="646"/>
      <c r="AW465" s="646"/>
      <c r="AX465" s="646"/>
      <c r="AY465" s="647"/>
      <c r="AZ465" s="645"/>
      <c r="BA465" s="646"/>
      <c r="BB465" s="646"/>
      <c r="BC465" s="646"/>
      <c r="BD465" s="646"/>
      <c r="BE465" s="646"/>
      <c r="BF465" s="646"/>
      <c r="BG465" s="646"/>
      <c r="BH465" s="646"/>
      <c r="BI465" s="647"/>
    </row>
    <row r="466" spans="1:61" ht="27" customHeight="1" x14ac:dyDescent="0.25">
      <c r="A466" s="347"/>
      <c r="B466" s="339"/>
      <c r="C466" s="339"/>
      <c r="D466" s="340"/>
      <c r="E466" s="348" t="s">
        <v>193</v>
      </c>
      <c r="F466" s="349"/>
      <c r="G466" s="349"/>
      <c r="H466" s="349"/>
      <c r="I466" s="349"/>
      <c r="J466" s="349"/>
      <c r="K466" s="349"/>
      <c r="L466" s="349"/>
      <c r="M466" s="349"/>
      <c r="N466" s="349"/>
      <c r="O466" s="349"/>
      <c r="P466" s="349"/>
      <c r="Q466" s="349"/>
      <c r="R466" s="349"/>
      <c r="S466" s="349"/>
      <c r="T466" s="349"/>
      <c r="U466" s="349"/>
      <c r="V466" s="349"/>
      <c r="W466" s="349"/>
      <c r="X466" s="349"/>
      <c r="Y466" s="349"/>
      <c r="Z466" s="349"/>
      <c r="AA466" s="349"/>
      <c r="AB466" s="349"/>
      <c r="AC466" s="349"/>
      <c r="AD466" s="349"/>
      <c r="AE466" s="349"/>
      <c r="AF466" s="349"/>
      <c r="AG466" s="349"/>
      <c r="AH466" s="349"/>
      <c r="AI466" s="349"/>
      <c r="AJ466" s="349"/>
      <c r="AK466" s="349"/>
      <c r="AL466" s="349"/>
      <c r="AM466" s="349"/>
      <c r="AN466" s="349"/>
      <c r="AO466" s="349"/>
      <c r="AP466" s="350"/>
      <c r="AQ466" s="645"/>
      <c r="AR466" s="646"/>
      <c r="AS466" s="646"/>
      <c r="AT466" s="646"/>
      <c r="AU466" s="646"/>
      <c r="AV466" s="646"/>
      <c r="AW466" s="646"/>
      <c r="AX466" s="646"/>
      <c r="AY466" s="647"/>
      <c r="AZ466" s="645"/>
      <c r="BA466" s="646"/>
      <c r="BB466" s="646"/>
      <c r="BC466" s="646"/>
      <c r="BD466" s="646"/>
      <c r="BE466" s="646"/>
      <c r="BF466" s="646"/>
      <c r="BG466" s="646"/>
      <c r="BH466" s="646"/>
      <c r="BI466" s="647"/>
    </row>
    <row r="467" spans="1:61" s="96" customFormat="1" x14ac:dyDescent="0.2">
      <c r="A467" s="347"/>
      <c r="B467" s="339"/>
      <c r="C467" s="339"/>
      <c r="D467" s="340"/>
      <c r="E467" s="348" t="s">
        <v>194</v>
      </c>
      <c r="F467" s="349"/>
      <c r="G467" s="349"/>
      <c r="H467" s="349"/>
      <c r="I467" s="349"/>
      <c r="J467" s="349"/>
      <c r="K467" s="349"/>
      <c r="L467" s="349"/>
      <c r="M467" s="349"/>
      <c r="N467" s="349"/>
      <c r="O467" s="349"/>
      <c r="P467" s="349"/>
      <c r="Q467" s="349"/>
      <c r="R467" s="349"/>
      <c r="S467" s="349"/>
      <c r="T467" s="349"/>
      <c r="U467" s="349"/>
      <c r="V467" s="349"/>
      <c r="W467" s="349"/>
      <c r="X467" s="349"/>
      <c r="Y467" s="349"/>
      <c r="Z467" s="349"/>
      <c r="AA467" s="349"/>
      <c r="AB467" s="349"/>
      <c r="AC467" s="349"/>
      <c r="AD467" s="349"/>
      <c r="AE467" s="349"/>
      <c r="AF467" s="349"/>
      <c r="AG467" s="349"/>
      <c r="AH467" s="349"/>
      <c r="AI467" s="349"/>
      <c r="AJ467" s="349"/>
      <c r="AK467" s="349"/>
      <c r="AL467" s="349"/>
      <c r="AM467" s="349"/>
      <c r="AN467" s="349"/>
      <c r="AO467" s="349"/>
      <c r="AP467" s="350"/>
      <c r="AQ467" s="645"/>
      <c r="AR467" s="646"/>
      <c r="AS467" s="646"/>
      <c r="AT467" s="646"/>
      <c r="AU467" s="646"/>
      <c r="AV467" s="646"/>
      <c r="AW467" s="646"/>
      <c r="AX467" s="646"/>
      <c r="AY467" s="647"/>
      <c r="AZ467" s="645"/>
      <c r="BA467" s="646"/>
      <c r="BB467" s="646"/>
      <c r="BC467" s="646"/>
      <c r="BD467" s="646"/>
      <c r="BE467" s="646"/>
      <c r="BF467" s="646"/>
      <c r="BG467" s="646"/>
      <c r="BH467" s="646"/>
      <c r="BI467" s="647"/>
    </row>
    <row r="468" spans="1:61" x14ac:dyDescent="0.25">
      <c r="A468" s="347"/>
      <c r="B468" s="339"/>
      <c r="C468" s="339"/>
      <c r="D468" s="340"/>
      <c r="E468" s="348" t="s">
        <v>195</v>
      </c>
      <c r="F468" s="349"/>
      <c r="G468" s="349"/>
      <c r="H468" s="349"/>
      <c r="I468" s="349"/>
      <c r="J468" s="349"/>
      <c r="K468" s="349"/>
      <c r="L468" s="349"/>
      <c r="M468" s="349"/>
      <c r="N468" s="349"/>
      <c r="O468" s="349"/>
      <c r="P468" s="349"/>
      <c r="Q468" s="349"/>
      <c r="R468" s="349"/>
      <c r="S468" s="349"/>
      <c r="T468" s="349"/>
      <c r="U468" s="349"/>
      <c r="V468" s="349"/>
      <c r="W468" s="349"/>
      <c r="X468" s="349"/>
      <c r="Y468" s="349"/>
      <c r="Z468" s="349"/>
      <c r="AA468" s="349"/>
      <c r="AB468" s="349"/>
      <c r="AC468" s="349"/>
      <c r="AD468" s="349"/>
      <c r="AE468" s="349"/>
      <c r="AF468" s="349"/>
      <c r="AG468" s="349"/>
      <c r="AH468" s="349"/>
      <c r="AI468" s="349"/>
      <c r="AJ468" s="349"/>
      <c r="AK468" s="349"/>
      <c r="AL468" s="349"/>
      <c r="AM468" s="349"/>
      <c r="AN468" s="349"/>
      <c r="AO468" s="349"/>
      <c r="AP468" s="350"/>
      <c r="AQ468" s="645"/>
      <c r="AR468" s="646"/>
      <c r="AS468" s="646"/>
      <c r="AT468" s="646"/>
      <c r="AU468" s="646"/>
      <c r="AV468" s="646"/>
      <c r="AW468" s="646"/>
      <c r="AX468" s="646"/>
      <c r="AY468" s="647"/>
      <c r="AZ468" s="645"/>
      <c r="BA468" s="646"/>
      <c r="BB468" s="646"/>
      <c r="BC468" s="646"/>
      <c r="BD468" s="646"/>
      <c r="BE468" s="646"/>
      <c r="BF468" s="646"/>
      <c r="BG468" s="646"/>
      <c r="BH468" s="646"/>
      <c r="BI468" s="647"/>
    </row>
    <row r="469" spans="1:61" x14ac:dyDescent="0.25">
      <c r="A469" s="347"/>
      <c r="B469" s="339"/>
      <c r="C469" s="339"/>
      <c r="D469" s="340"/>
      <c r="E469" s="348" t="s">
        <v>196</v>
      </c>
      <c r="F469" s="349"/>
      <c r="G469" s="349"/>
      <c r="H469" s="349"/>
      <c r="I469" s="349"/>
      <c r="J469" s="349"/>
      <c r="K469" s="349"/>
      <c r="L469" s="349"/>
      <c r="M469" s="349"/>
      <c r="N469" s="349"/>
      <c r="O469" s="349"/>
      <c r="P469" s="349"/>
      <c r="Q469" s="349"/>
      <c r="R469" s="349"/>
      <c r="S469" s="349"/>
      <c r="T469" s="349"/>
      <c r="U469" s="349"/>
      <c r="V469" s="349"/>
      <c r="W469" s="349"/>
      <c r="X469" s="349"/>
      <c r="Y469" s="349"/>
      <c r="Z469" s="349"/>
      <c r="AA469" s="349"/>
      <c r="AB469" s="349"/>
      <c r="AC469" s="349"/>
      <c r="AD469" s="349"/>
      <c r="AE469" s="349"/>
      <c r="AF469" s="349"/>
      <c r="AG469" s="349"/>
      <c r="AH469" s="349"/>
      <c r="AI469" s="349"/>
      <c r="AJ469" s="349"/>
      <c r="AK469" s="349"/>
      <c r="AL469" s="349"/>
      <c r="AM469" s="349"/>
      <c r="AN469" s="349"/>
      <c r="AO469" s="349"/>
      <c r="AP469" s="350"/>
      <c r="AQ469" s="645"/>
      <c r="AR469" s="646"/>
      <c r="AS469" s="646"/>
      <c r="AT469" s="646"/>
      <c r="AU469" s="646"/>
      <c r="AV469" s="646"/>
      <c r="AW469" s="646"/>
      <c r="AX469" s="646"/>
      <c r="AY469" s="647"/>
      <c r="AZ469" s="645"/>
      <c r="BA469" s="646"/>
      <c r="BB469" s="646"/>
      <c r="BC469" s="646"/>
      <c r="BD469" s="646"/>
      <c r="BE469" s="646"/>
      <c r="BF469" s="646"/>
      <c r="BG469" s="646"/>
      <c r="BH469" s="646"/>
      <c r="BI469" s="647"/>
    </row>
    <row r="470" spans="1:61" x14ac:dyDescent="0.25">
      <c r="A470" s="347"/>
      <c r="B470" s="339"/>
      <c r="C470" s="339"/>
      <c r="D470" s="340"/>
      <c r="E470" s="348" t="s">
        <v>197</v>
      </c>
      <c r="F470" s="349"/>
      <c r="G470" s="349"/>
      <c r="H470" s="349"/>
      <c r="I470" s="349"/>
      <c r="J470" s="349"/>
      <c r="K470" s="349"/>
      <c r="L470" s="349"/>
      <c r="M470" s="349"/>
      <c r="N470" s="349"/>
      <c r="O470" s="349"/>
      <c r="P470" s="349"/>
      <c r="Q470" s="349"/>
      <c r="R470" s="349"/>
      <c r="S470" s="349"/>
      <c r="T470" s="349"/>
      <c r="U470" s="349"/>
      <c r="V470" s="349"/>
      <c r="W470" s="349"/>
      <c r="X470" s="349"/>
      <c r="Y470" s="349"/>
      <c r="Z470" s="349"/>
      <c r="AA470" s="349"/>
      <c r="AB470" s="349"/>
      <c r="AC470" s="349"/>
      <c r="AD470" s="349"/>
      <c r="AE470" s="349"/>
      <c r="AF470" s="349"/>
      <c r="AG470" s="349"/>
      <c r="AH470" s="349"/>
      <c r="AI470" s="349"/>
      <c r="AJ470" s="349"/>
      <c r="AK470" s="349"/>
      <c r="AL470" s="349"/>
      <c r="AM470" s="349"/>
      <c r="AN470" s="349"/>
      <c r="AO470" s="349"/>
      <c r="AP470" s="350"/>
      <c r="AQ470" s="645"/>
      <c r="AR470" s="646"/>
      <c r="AS470" s="646"/>
      <c r="AT470" s="646"/>
      <c r="AU470" s="646"/>
      <c r="AV470" s="646"/>
      <c r="AW470" s="646"/>
      <c r="AX470" s="646"/>
      <c r="AY470" s="647"/>
      <c r="AZ470" s="645"/>
      <c r="BA470" s="646"/>
      <c r="BB470" s="646"/>
      <c r="BC470" s="646"/>
      <c r="BD470" s="646"/>
      <c r="BE470" s="646"/>
      <c r="BF470" s="646"/>
      <c r="BG470" s="646"/>
      <c r="BH470" s="646"/>
      <c r="BI470" s="647"/>
    </row>
    <row r="471" spans="1:61" x14ac:dyDescent="0.25">
      <c r="A471" s="430">
        <v>3</v>
      </c>
      <c r="B471" s="376"/>
      <c r="C471" s="376"/>
      <c r="D471" s="377"/>
      <c r="E471" s="352" t="s">
        <v>198</v>
      </c>
      <c r="F471" s="353"/>
      <c r="G471" s="353"/>
      <c r="H471" s="353"/>
      <c r="I471" s="353"/>
      <c r="J471" s="353"/>
      <c r="K471" s="353"/>
      <c r="L471" s="353"/>
      <c r="M471" s="353"/>
      <c r="N471" s="353"/>
      <c r="O471" s="353"/>
      <c r="P471" s="353"/>
      <c r="Q471" s="353"/>
      <c r="R471" s="353"/>
      <c r="S471" s="353"/>
      <c r="T471" s="353"/>
      <c r="U471" s="353"/>
      <c r="V471" s="353"/>
      <c r="W471" s="353"/>
      <c r="X471" s="353"/>
      <c r="Y471" s="353"/>
      <c r="Z471" s="353"/>
      <c r="AA471" s="353"/>
      <c r="AB471" s="353"/>
      <c r="AC471" s="353"/>
      <c r="AD471" s="353"/>
      <c r="AE471" s="353"/>
      <c r="AF471" s="353"/>
      <c r="AG471" s="353"/>
      <c r="AH471" s="353"/>
      <c r="AI471" s="353"/>
      <c r="AJ471" s="353"/>
      <c r="AK471" s="353"/>
      <c r="AL471" s="353"/>
      <c r="AM471" s="353"/>
      <c r="AN471" s="353"/>
      <c r="AO471" s="353"/>
      <c r="AP471" s="354"/>
      <c r="AQ471" s="816">
        <f>AQ472+AQ479+AQ480+AQ481</f>
        <v>0</v>
      </c>
      <c r="AR471" s="817"/>
      <c r="AS471" s="817"/>
      <c r="AT471" s="817"/>
      <c r="AU471" s="817"/>
      <c r="AV471" s="817"/>
      <c r="AW471" s="817"/>
      <c r="AX471" s="817"/>
      <c r="AY471" s="818"/>
      <c r="AZ471" s="816">
        <f>AZ472+AZ479+AZ480+AZ481</f>
        <v>0</v>
      </c>
      <c r="BA471" s="817"/>
      <c r="BB471" s="817"/>
      <c r="BC471" s="817"/>
      <c r="BD471" s="817"/>
      <c r="BE471" s="817"/>
      <c r="BF471" s="817"/>
      <c r="BG471" s="817"/>
      <c r="BH471" s="817"/>
      <c r="BI471" s="818"/>
    </row>
    <row r="472" spans="1:61" x14ac:dyDescent="0.25">
      <c r="A472" s="347"/>
      <c r="B472" s="339"/>
      <c r="C472" s="339"/>
      <c r="D472" s="340"/>
      <c r="E472" s="348" t="s">
        <v>199</v>
      </c>
      <c r="F472" s="349"/>
      <c r="G472" s="349"/>
      <c r="H472" s="349"/>
      <c r="I472" s="349"/>
      <c r="J472" s="349"/>
      <c r="K472" s="349"/>
      <c r="L472" s="349"/>
      <c r="M472" s="349"/>
      <c r="N472" s="349"/>
      <c r="O472" s="349"/>
      <c r="P472" s="349"/>
      <c r="Q472" s="349"/>
      <c r="R472" s="349"/>
      <c r="S472" s="349"/>
      <c r="T472" s="349"/>
      <c r="U472" s="349"/>
      <c r="V472" s="349"/>
      <c r="W472" s="349"/>
      <c r="X472" s="349"/>
      <c r="Y472" s="349"/>
      <c r="Z472" s="349"/>
      <c r="AA472" s="349"/>
      <c r="AB472" s="349"/>
      <c r="AC472" s="349"/>
      <c r="AD472" s="349"/>
      <c r="AE472" s="349"/>
      <c r="AF472" s="349"/>
      <c r="AG472" s="349"/>
      <c r="AH472" s="349"/>
      <c r="AI472" s="349"/>
      <c r="AJ472" s="349"/>
      <c r="AK472" s="349"/>
      <c r="AL472" s="349"/>
      <c r="AM472" s="349"/>
      <c r="AN472" s="349"/>
      <c r="AO472" s="349"/>
      <c r="AP472" s="350"/>
      <c r="AQ472" s="816">
        <f>SUM(AQ473:AY478)</f>
        <v>0</v>
      </c>
      <c r="AR472" s="817"/>
      <c r="AS472" s="817"/>
      <c r="AT472" s="817"/>
      <c r="AU472" s="817"/>
      <c r="AV472" s="817"/>
      <c r="AW472" s="817"/>
      <c r="AX472" s="817"/>
      <c r="AY472" s="818"/>
      <c r="AZ472" s="816">
        <f>SUM(AZ473:BI478)</f>
        <v>0</v>
      </c>
      <c r="BA472" s="817"/>
      <c r="BB472" s="817"/>
      <c r="BC472" s="817"/>
      <c r="BD472" s="817"/>
      <c r="BE472" s="817"/>
      <c r="BF472" s="817"/>
      <c r="BG472" s="817"/>
      <c r="BH472" s="817"/>
      <c r="BI472" s="818"/>
    </row>
    <row r="473" spans="1:61" x14ac:dyDescent="0.25">
      <c r="A473" s="347"/>
      <c r="B473" s="339"/>
      <c r="C473" s="339"/>
      <c r="D473" s="340"/>
      <c r="E473" s="94"/>
      <c r="F473" s="95"/>
      <c r="G473" s="349" t="s">
        <v>200</v>
      </c>
      <c r="H473" s="349"/>
      <c r="I473" s="349"/>
      <c r="J473" s="349"/>
      <c r="K473" s="349"/>
      <c r="L473" s="349"/>
      <c r="M473" s="349"/>
      <c r="N473" s="349"/>
      <c r="O473" s="349"/>
      <c r="P473" s="349"/>
      <c r="Q473" s="349"/>
      <c r="R473" s="349"/>
      <c r="S473" s="349"/>
      <c r="T473" s="349"/>
      <c r="U473" s="349"/>
      <c r="V473" s="349"/>
      <c r="W473" s="349"/>
      <c r="X473" s="349"/>
      <c r="Y473" s="349"/>
      <c r="Z473" s="349"/>
      <c r="AA473" s="349"/>
      <c r="AB473" s="349"/>
      <c r="AC473" s="349"/>
      <c r="AD473" s="349"/>
      <c r="AE473" s="349"/>
      <c r="AF473" s="349"/>
      <c r="AG473" s="349"/>
      <c r="AH473" s="349"/>
      <c r="AI473" s="349"/>
      <c r="AJ473" s="349"/>
      <c r="AK473" s="349"/>
      <c r="AL473" s="349"/>
      <c r="AM473" s="349"/>
      <c r="AN473" s="349"/>
      <c r="AO473" s="349"/>
      <c r="AP473" s="350"/>
      <c r="AQ473" s="645"/>
      <c r="AR473" s="646"/>
      <c r="AS473" s="646"/>
      <c r="AT473" s="646"/>
      <c r="AU473" s="646"/>
      <c r="AV473" s="646"/>
      <c r="AW473" s="646"/>
      <c r="AX473" s="646"/>
      <c r="AY473" s="647"/>
      <c r="AZ473" s="645"/>
      <c r="BA473" s="646"/>
      <c r="BB473" s="646"/>
      <c r="BC473" s="646"/>
      <c r="BD473" s="646"/>
      <c r="BE473" s="646"/>
      <c r="BF473" s="646"/>
      <c r="BG473" s="646"/>
      <c r="BH473" s="646"/>
      <c r="BI473" s="647"/>
    </row>
    <row r="474" spans="1:61" x14ac:dyDescent="0.25">
      <c r="A474" s="347"/>
      <c r="B474" s="339"/>
      <c r="C474" s="339"/>
      <c r="D474" s="340"/>
      <c r="E474" s="94"/>
      <c r="F474" s="95"/>
      <c r="G474" s="349" t="s">
        <v>201</v>
      </c>
      <c r="H474" s="349"/>
      <c r="I474" s="349"/>
      <c r="J474" s="349"/>
      <c r="K474" s="349"/>
      <c r="L474" s="349"/>
      <c r="M474" s="349"/>
      <c r="N474" s="349"/>
      <c r="O474" s="349"/>
      <c r="P474" s="349"/>
      <c r="Q474" s="349"/>
      <c r="R474" s="349"/>
      <c r="S474" s="349"/>
      <c r="T474" s="349"/>
      <c r="U474" s="349"/>
      <c r="V474" s="349"/>
      <c r="W474" s="349"/>
      <c r="X474" s="349"/>
      <c r="Y474" s="349"/>
      <c r="Z474" s="349"/>
      <c r="AA474" s="349"/>
      <c r="AB474" s="349"/>
      <c r="AC474" s="349"/>
      <c r="AD474" s="349"/>
      <c r="AE474" s="349"/>
      <c r="AF474" s="349"/>
      <c r="AG474" s="349"/>
      <c r="AH474" s="349"/>
      <c r="AI474" s="349"/>
      <c r="AJ474" s="349"/>
      <c r="AK474" s="349"/>
      <c r="AL474" s="349"/>
      <c r="AM474" s="349"/>
      <c r="AN474" s="349"/>
      <c r="AO474" s="349"/>
      <c r="AP474" s="350"/>
      <c r="AQ474" s="645"/>
      <c r="AR474" s="646"/>
      <c r="AS474" s="646"/>
      <c r="AT474" s="646"/>
      <c r="AU474" s="646"/>
      <c r="AV474" s="646"/>
      <c r="AW474" s="646"/>
      <c r="AX474" s="646"/>
      <c r="AY474" s="647"/>
      <c r="AZ474" s="645"/>
      <c r="BA474" s="646"/>
      <c r="BB474" s="646"/>
      <c r="BC474" s="646"/>
      <c r="BD474" s="646"/>
      <c r="BE474" s="646"/>
      <c r="BF474" s="646"/>
      <c r="BG474" s="646"/>
      <c r="BH474" s="646"/>
      <c r="BI474" s="647"/>
    </row>
    <row r="475" spans="1:61" x14ac:dyDescent="0.25">
      <c r="A475" s="347"/>
      <c r="B475" s="339"/>
      <c r="C475" s="339"/>
      <c r="D475" s="340"/>
      <c r="E475" s="94"/>
      <c r="F475" s="95"/>
      <c r="G475" s="349" t="s">
        <v>202</v>
      </c>
      <c r="H475" s="349"/>
      <c r="I475" s="349"/>
      <c r="J475" s="349"/>
      <c r="K475" s="349"/>
      <c r="L475" s="349"/>
      <c r="M475" s="349"/>
      <c r="N475" s="349"/>
      <c r="O475" s="349"/>
      <c r="P475" s="349"/>
      <c r="Q475" s="349"/>
      <c r="R475" s="349"/>
      <c r="S475" s="349"/>
      <c r="T475" s="349"/>
      <c r="U475" s="349"/>
      <c r="V475" s="349"/>
      <c r="W475" s="349"/>
      <c r="X475" s="349"/>
      <c r="Y475" s="349"/>
      <c r="Z475" s="349"/>
      <c r="AA475" s="349"/>
      <c r="AB475" s="349"/>
      <c r="AC475" s="349"/>
      <c r="AD475" s="349"/>
      <c r="AE475" s="349"/>
      <c r="AF475" s="349"/>
      <c r="AG475" s="349"/>
      <c r="AH475" s="349"/>
      <c r="AI475" s="349"/>
      <c r="AJ475" s="349"/>
      <c r="AK475" s="349"/>
      <c r="AL475" s="349"/>
      <c r="AM475" s="349"/>
      <c r="AN475" s="349"/>
      <c r="AO475" s="349"/>
      <c r="AP475" s="350"/>
      <c r="AQ475" s="645"/>
      <c r="AR475" s="646"/>
      <c r="AS475" s="646"/>
      <c r="AT475" s="646"/>
      <c r="AU475" s="646"/>
      <c r="AV475" s="646"/>
      <c r="AW475" s="646"/>
      <c r="AX475" s="646"/>
      <c r="AY475" s="647"/>
      <c r="AZ475" s="645"/>
      <c r="BA475" s="646"/>
      <c r="BB475" s="646"/>
      <c r="BC475" s="646"/>
      <c r="BD475" s="646"/>
      <c r="BE475" s="646"/>
      <c r="BF475" s="646"/>
      <c r="BG475" s="646"/>
      <c r="BH475" s="646"/>
      <c r="BI475" s="647"/>
    </row>
    <row r="476" spans="1:61" x14ac:dyDescent="0.25">
      <c r="A476" s="347"/>
      <c r="B476" s="339"/>
      <c r="C476" s="339"/>
      <c r="D476" s="340"/>
      <c r="E476" s="94"/>
      <c r="F476" s="95"/>
      <c r="G476" s="349" t="s">
        <v>203</v>
      </c>
      <c r="H476" s="349"/>
      <c r="I476" s="349"/>
      <c r="J476" s="349"/>
      <c r="K476" s="349"/>
      <c r="L476" s="349"/>
      <c r="M476" s="349"/>
      <c r="N476" s="349"/>
      <c r="O476" s="349"/>
      <c r="P476" s="349"/>
      <c r="Q476" s="349"/>
      <c r="R476" s="349"/>
      <c r="S476" s="349"/>
      <c r="T476" s="349"/>
      <c r="U476" s="349"/>
      <c r="V476" s="349"/>
      <c r="W476" s="349"/>
      <c r="X476" s="349"/>
      <c r="Y476" s="349"/>
      <c r="Z476" s="349"/>
      <c r="AA476" s="349"/>
      <c r="AB476" s="349"/>
      <c r="AC476" s="349"/>
      <c r="AD476" s="349"/>
      <c r="AE476" s="349"/>
      <c r="AF476" s="349"/>
      <c r="AG476" s="349"/>
      <c r="AH476" s="349"/>
      <c r="AI476" s="349"/>
      <c r="AJ476" s="349"/>
      <c r="AK476" s="349"/>
      <c r="AL476" s="349"/>
      <c r="AM476" s="349"/>
      <c r="AN476" s="349"/>
      <c r="AO476" s="349"/>
      <c r="AP476" s="350"/>
      <c r="AQ476" s="645"/>
      <c r="AR476" s="646"/>
      <c r="AS476" s="646"/>
      <c r="AT476" s="646"/>
      <c r="AU476" s="646"/>
      <c r="AV476" s="646"/>
      <c r="AW476" s="646"/>
      <c r="AX476" s="646"/>
      <c r="AY476" s="647"/>
      <c r="AZ476" s="645"/>
      <c r="BA476" s="646"/>
      <c r="BB476" s="646"/>
      <c r="BC476" s="646"/>
      <c r="BD476" s="646"/>
      <c r="BE476" s="646"/>
      <c r="BF476" s="646"/>
      <c r="BG476" s="646"/>
      <c r="BH476" s="646"/>
      <c r="BI476" s="647"/>
    </row>
    <row r="477" spans="1:61" x14ac:dyDescent="0.25">
      <c r="A477" s="347"/>
      <c r="B477" s="339"/>
      <c r="C477" s="339"/>
      <c r="D477" s="340"/>
      <c r="E477" s="94"/>
      <c r="F477" s="95"/>
      <c r="G477" s="349" t="s">
        <v>204</v>
      </c>
      <c r="H477" s="349"/>
      <c r="I477" s="349"/>
      <c r="J477" s="349"/>
      <c r="K477" s="349"/>
      <c r="L477" s="349"/>
      <c r="M477" s="349"/>
      <c r="N477" s="349"/>
      <c r="O477" s="349"/>
      <c r="P477" s="349"/>
      <c r="Q477" s="349"/>
      <c r="R477" s="349"/>
      <c r="S477" s="349"/>
      <c r="T477" s="349"/>
      <c r="U477" s="349"/>
      <c r="V477" s="349"/>
      <c r="W477" s="349"/>
      <c r="X477" s="349"/>
      <c r="Y477" s="349"/>
      <c r="Z477" s="349"/>
      <c r="AA477" s="349"/>
      <c r="AB477" s="349"/>
      <c r="AC477" s="349"/>
      <c r="AD477" s="349"/>
      <c r="AE477" s="349"/>
      <c r="AF477" s="349"/>
      <c r="AG477" s="349"/>
      <c r="AH477" s="349"/>
      <c r="AI477" s="349"/>
      <c r="AJ477" s="349"/>
      <c r="AK477" s="349"/>
      <c r="AL477" s="349"/>
      <c r="AM477" s="349"/>
      <c r="AN477" s="349"/>
      <c r="AO477" s="349"/>
      <c r="AP477" s="350"/>
      <c r="AQ477" s="645"/>
      <c r="AR477" s="646"/>
      <c r="AS477" s="646"/>
      <c r="AT477" s="646"/>
      <c r="AU477" s="646"/>
      <c r="AV477" s="646"/>
      <c r="AW477" s="646"/>
      <c r="AX477" s="646"/>
      <c r="AY477" s="647"/>
      <c r="AZ477" s="645"/>
      <c r="BA477" s="646"/>
      <c r="BB477" s="646"/>
      <c r="BC477" s="646"/>
      <c r="BD477" s="646"/>
      <c r="BE477" s="646"/>
      <c r="BF477" s="646"/>
      <c r="BG477" s="646"/>
      <c r="BH477" s="646"/>
      <c r="BI477" s="647"/>
    </row>
    <row r="478" spans="1:61" x14ac:dyDescent="0.25">
      <c r="A478" s="347"/>
      <c r="B478" s="339"/>
      <c r="C478" s="339"/>
      <c r="D478" s="340"/>
      <c r="E478" s="94"/>
      <c r="F478" s="95"/>
      <c r="G478" s="349" t="s">
        <v>205</v>
      </c>
      <c r="H478" s="349"/>
      <c r="I478" s="349"/>
      <c r="J478" s="349"/>
      <c r="K478" s="349"/>
      <c r="L478" s="349"/>
      <c r="M478" s="349"/>
      <c r="N478" s="349"/>
      <c r="O478" s="349"/>
      <c r="P478" s="349"/>
      <c r="Q478" s="349"/>
      <c r="R478" s="349"/>
      <c r="S478" s="349"/>
      <c r="T478" s="349"/>
      <c r="U478" s="349"/>
      <c r="V478" s="349"/>
      <c r="W478" s="349"/>
      <c r="X478" s="349"/>
      <c r="Y478" s="349"/>
      <c r="Z478" s="349"/>
      <c r="AA478" s="349"/>
      <c r="AB478" s="349"/>
      <c r="AC478" s="349"/>
      <c r="AD478" s="349"/>
      <c r="AE478" s="349"/>
      <c r="AF478" s="349"/>
      <c r="AG478" s="349"/>
      <c r="AH478" s="349"/>
      <c r="AI478" s="349"/>
      <c r="AJ478" s="349"/>
      <c r="AK478" s="349"/>
      <c r="AL478" s="349"/>
      <c r="AM478" s="349"/>
      <c r="AN478" s="349"/>
      <c r="AO478" s="349"/>
      <c r="AP478" s="350"/>
      <c r="AQ478" s="645"/>
      <c r="AR478" s="646"/>
      <c r="AS478" s="646"/>
      <c r="AT478" s="646"/>
      <c r="AU478" s="646"/>
      <c r="AV478" s="646"/>
      <c r="AW478" s="646"/>
      <c r="AX478" s="646"/>
      <c r="AY478" s="647"/>
      <c r="AZ478" s="645"/>
      <c r="BA478" s="646"/>
      <c r="BB478" s="646"/>
      <c r="BC478" s="646"/>
      <c r="BD478" s="646"/>
      <c r="BE478" s="646"/>
      <c r="BF478" s="646"/>
      <c r="BG478" s="646"/>
      <c r="BH478" s="646"/>
      <c r="BI478" s="647"/>
    </row>
    <row r="479" spans="1:61" ht="26.25" customHeight="1" x14ac:dyDescent="0.25">
      <c r="A479" s="347"/>
      <c r="B479" s="339"/>
      <c r="C479" s="339"/>
      <c r="D479" s="340"/>
      <c r="E479" s="348" t="s">
        <v>206</v>
      </c>
      <c r="F479" s="349"/>
      <c r="G479" s="349"/>
      <c r="H479" s="349"/>
      <c r="I479" s="349"/>
      <c r="J479" s="349"/>
      <c r="K479" s="349"/>
      <c r="L479" s="349"/>
      <c r="M479" s="349"/>
      <c r="N479" s="349"/>
      <c r="O479" s="349"/>
      <c r="P479" s="349"/>
      <c r="Q479" s="349"/>
      <c r="R479" s="349"/>
      <c r="S479" s="349"/>
      <c r="T479" s="349"/>
      <c r="U479" s="349"/>
      <c r="V479" s="349"/>
      <c r="W479" s="349"/>
      <c r="X479" s="349"/>
      <c r="Y479" s="349"/>
      <c r="Z479" s="349"/>
      <c r="AA479" s="349"/>
      <c r="AB479" s="349"/>
      <c r="AC479" s="349"/>
      <c r="AD479" s="349"/>
      <c r="AE479" s="349"/>
      <c r="AF479" s="349"/>
      <c r="AG479" s="349"/>
      <c r="AH479" s="349"/>
      <c r="AI479" s="349"/>
      <c r="AJ479" s="349"/>
      <c r="AK479" s="349"/>
      <c r="AL479" s="349"/>
      <c r="AM479" s="349"/>
      <c r="AN479" s="349"/>
      <c r="AO479" s="349"/>
      <c r="AP479" s="350"/>
      <c r="AQ479" s="645"/>
      <c r="AR479" s="646"/>
      <c r="AS479" s="646"/>
      <c r="AT479" s="646"/>
      <c r="AU479" s="646"/>
      <c r="AV479" s="646"/>
      <c r="AW479" s="646"/>
      <c r="AX479" s="646"/>
      <c r="AY479" s="647"/>
      <c r="AZ479" s="645"/>
      <c r="BA479" s="646"/>
      <c r="BB479" s="646"/>
      <c r="BC479" s="646"/>
      <c r="BD479" s="646"/>
      <c r="BE479" s="646"/>
      <c r="BF479" s="646"/>
      <c r="BG479" s="646"/>
      <c r="BH479" s="646"/>
      <c r="BI479" s="647"/>
    </row>
    <row r="480" spans="1:61" ht="35.25" customHeight="1" x14ac:dyDescent="0.25">
      <c r="A480" s="347"/>
      <c r="B480" s="339"/>
      <c r="C480" s="339"/>
      <c r="D480" s="340"/>
      <c r="E480" s="348" t="s">
        <v>207</v>
      </c>
      <c r="F480" s="349"/>
      <c r="G480" s="349"/>
      <c r="H480" s="349"/>
      <c r="I480" s="349"/>
      <c r="J480" s="349"/>
      <c r="K480" s="349"/>
      <c r="L480" s="349"/>
      <c r="M480" s="349"/>
      <c r="N480" s="349"/>
      <c r="O480" s="349"/>
      <c r="P480" s="349"/>
      <c r="Q480" s="349"/>
      <c r="R480" s="349"/>
      <c r="S480" s="349"/>
      <c r="T480" s="349"/>
      <c r="U480" s="349"/>
      <c r="V480" s="349"/>
      <c r="W480" s="349"/>
      <c r="X480" s="349"/>
      <c r="Y480" s="349"/>
      <c r="Z480" s="349"/>
      <c r="AA480" s="349"/>
      <c r="AB480" s="349"/>
      <c r="AC480" s="349"/>
      <c r="AD480" s="349"/>
      <c r="AE480" s="349"/>
      <c r="AF480" s="349"/>
      <c r="AG480" s="349"/>
      <c r="AH480" s="349"/>
      <c r="AI480" s="349"/>
      <c r="AJ480" s="349"/>
      <c r="AK480" s="349"/>
      <c r="AL480" s="349"/>
      <c r="AM480" s="349"/>
      <c r="AN480" s="349"/>
      <c r="AO480" s="349"/>
      <c r="AP480" s="350"/>
      <c r="AQ480" s="645"/>
      <c r="AR480" s="646"/>
      <c r="AS480" s="646"/>
      <c r="AT480" s="646"/>
      <c r="AU480" s="646"/>
      <c r="AV480" s="646"/>
      <c r="AW480" s="646"/>
      <c r="AX480" s="646"/>
      <c r="AY480" s="647"/>
      <c r="AZ480" s="645"/>
      <c r="BA480" s="646"/>
      <c r="BB480" s="646"/>
      <c r="BC480" s="646"/>
      <c r="BD480" s="646"/>
      <c r="BE480" s="646"/>
      <c r="BF480" s="646"/>
      <c r="BG480" s="646"/>
      <c r="BH480" s="646"/>
      <c r="BI480" s="647"/>
    </row>
    <row r="481" spans="1:61" x14ac:dyDescent="0.25">
      <c r="A481" s="347"/>
      <c r="B481" s="339"/>
      <c r="C481" s="339"/>
      <c r="D481" s="340"/>
      <c r="E481" s="348" t="s">
        <v>208</v>
      </c>
      <c r="F481" s="349"/>
      <c r="G481" s="349"/>
      <c r="H481" s="349"/>
      <c r="I481" s="349"/>
      <c r="J481" s="349"/>
      <c r="K481" s="349"/>
      <c r="L481" s="349"/>
      <c r="M481" s="349"/>
      <c r="N481" s="349"/>
      <c r="O481" s="349"/>
      <c r="P481" s="349"/>
      <c r="Q481" s="349"/>
      <c r="R481" s="349"/>
      <c r="S481" s="349"/>
      <c r="T481" s="349"/>
      <c r="U481" s="349"/>
      <c r="V481" s="349"/>
      <c r="W481" s="349"/>
      <c r="X481" s="349"/>
      <c r="Y481" s="349"/>
      <c r="Z481" s="349"/>
      <c r="AA481" s="349"/>
      <c r="AB481" s="349"/>
      <c r="AC481" s="349"/>
      <c r="AD481" s="349"/>
      <c r="AE481" s="349"/>
      <c r="AF481" s="349"/>
      <c r="AG481" s="349"/>
      <c r="AH481" s="349"/>
      <c r="AI481" s="349"/>
      <c r="AJ481" s="349"/>
      <c r="AK481" s="349"/>
      <c r="AL481" s="349"/>
      <c r="AM481" s="349"/>
      <c r="AN481" s="349"/>
      <c r="AO481" s="349"/>
      <c r="AP481" s="350"/>
      <c r="AQ481" s="645"/>
      <c r="AR481" s="646"/>
      <c r="AS481" s="646"/>
      <c r="AT481" s="646"/>
      <c r="AU481" s="646"/>
      <c r="AV481" s="646"/>
      <c r="AW481" s="646"/>
      <c r="AX481" s="646"/>
      <c r="AY481" s="647"/>
      <c r="AZ481" s="645"/>
      <c r="BA481" s="646"/>
      <c r="BB481" s="646"/>
      <c r="BC481" s="646"/>
      <c r="BD481" s="646"/>
      <c r="BE481" s="646"/>
      <c r="BF481" s="646"/>
      <c r="BG481" s="646"/>
      <c r="BH481" s="646"/>
      <c r="BI481" s="647"/>
    </row>
    <row r="482" spans="1:61" x14ac:dyDescent="0.25">
      <c r="A482" s="347">
        <v>4</v>
      </c>
      <c r="B482" s="339"/>
      <c r="C482" s="339"/>
      <c r="D482" s="340"/>
      <c r="E482" s="352" t="s">
        <v>209</v>
      </c>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c r="AJ482" s="353"/>
      <c r="AK482" s="353"/>
      <c r="AL482" s="353"/>
      <c r="AM482" s="353"/>
      <c r="AN482" s="353"/>
      <c r="AO482" s="353"/>
      <c r="AP482" s="354"/>
      <c r="AQ482" s="816"/>
      <c r="AR482" s="817"/>
      <c r="AS482" s="817"/>
      <c r="AT482" s="817"/>
      <c r="AU482" s="817"/>
      <c r="AV482" s="817"/>
      <c r="AW482" s="817"/>
      <c r="AX482" s="817"/>
      <c r="AY482" s="818"/>
      <c r="AZ482" s="645"/>
      <c r="BA482" s="646"/>
      <c r="BB482" s="646"/>
      <c r="BC482" s="646"/>
      <c r="BD482" s="646"/>
      <c r="BE482" s="646"/>
      <c r="BF482" s="646"/>
      <c r="BG482" s="646"/>
      <c r="BH482" s="646"/>
      <c r="BI482" s="647"/>
    </row>
    <row r="483" spans="1:61" x14ac:dyDescent="0.25">
      <c r="A483" s="347">
        <v>5</v>
      </c>
      <c r="B483" s="339"/>
      <c r="C483" s="339"/>
      <c r="D483" s="340"/>
      <c r="E483" s="352" t="s">
        <v>210</v>
      </c>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c r="AJ483" s="353"/>
      <c r="AK483" s="353"/>
      <c r="AL483" s="353"/>
      <c r="AM483" s="353"/>
      <c r="AN483" s="353"/>
      <c r="AO483" s="353"/>
      <c r="AP483" s="354"/>
      <c r="AQ483" s="816">
        <f>SUM(AQ484:AY485)</f>
        <v>0</v>
      </c>
      <c r="AR483" s="817"/>
      <c r="AS483" s="817"/>
      <c r="AT483" s="817"/>
      <c r="AU483" s="817"/>
      <c r="AV483" s="817"/>
      <c r="AW483" s="817"/>
      <c r="AX483" s="817"/>
      <c r="AY483" s="818"/>
      <c r="AZ483" s="816">
        <f>SUM(AZ484:BI485)</f>
        <v>0</v>
      </c>
      <c r="BA483" s="817"/>
      <c r="BB483" s="817"/>
      <c r="BC483" s="817"/>
      <c r="BD483" s="817"/>
      <c r="BE483" s="817"/>
      <c r="BF483" s="817"/>
      <c r="BG483" s="817"/>
      <c r="BH483" s="817"/>
      <c r="BI483" s="818"/>
    </row>
    <row r="484" spans="1:61" ht="24.75" customHeight="1" x14ac:dyDescent="0.25">
      <c r="A484" s="347"/>
      <c r="B484" s="339"/>
      <c r="C484" s="339"/>
      <c r="D484" s="340"/>
      <c r="E484" s="348" t="s">
        <v>211</v>
      </c>
      <c r="F484" s="349"/>
      <c r="G484" s="349"/>
      <c r="H484" s="349"/>
      <c r="I484" s="349"/>
      <c r="J484" s="349"/>
      <c r="K484" s="349"/>
      <c r="L484" s="349"/>
      <c r="M484" s="349"/>
      <c r="N484" s="349"/>
      <c r="O484" s="349"/>
      <c r="P484" s="349"/>
      <c r="Q484" s="349"/>
      <c r="R484" s="349"/>
      <c r="S484" s="349"/>
      <c r="T484" s="349"/>
      <c r="U484" s="349"/>
      <c r="V484" s="349"/>
      <c r="W484" s="349"/>
      <c r="X484" s="349"/>
      <c r="Y484" s="349"/>
      <c r="Z484" s="349"/>
      <c r="AA484" s="349"/>
      <c r="AB484" s="349"/>
      <c r="AC484" s="349"/>
      <c r="AD484" s="349"/>
      <c r="AE484" s="349"/>
      <c r="AF484" s="349"/>
      <c r="AG484" s="349"/>
      <c r="AH484" s="349"/>
      <c r="AI484" s="349"/>
      <c r="AJ484" s="349"/>
      <c r="AK484" s="349"/>
      <c r="AL484" s="349"/>
      <c r="AM484" s="349"/>
      <c r="AN484" s="349"/>
      <c r="AO484" s="349"/>
      <c r="AP484" s="350"/>
      <c r="AQ484" s="645"/>
      <c r="AR484" s="646"/>
      <c r="AS484" s="646"/>
      <c r="AT484" s="646"/>
      <c r="AU484" s="646"/>
      <c r="AV484" s="646"/>
      <c r="AW484" s="646"/>
      <c r="AX484" s="646"/>
      <c r="AY484" s="647"/>
      <c r="AZ484" s="645"/>
      <c r="BA484" s="646"/>
      <c r="BB484" s="646"/>
      <c r="BC484" s="646"/>
      <c r="BD484" s="646"/>
      <c r="BE484" s="646"/>
      <c r="BF484" s="646"/>
      <c r="BG484" s="646"/>
      <c r="BH484" s="646"/>
      <c r="BI484" s="647"/>
    </row>
    <row r="485" spans="1:61" ht="26.25" customHeight="1" x14ac:dyDescent="0.25">
      <c r="A485" s="347"/>
      <c r="B485" s="339"/>
      <c r="C485" s="339"/>
      <c r="D485" s="340"/>
      <c r="E485" s="348" t="s">
        <v>212</v>
      </c>
      <c r="F485" s="349"/>
      <c r="G485" s="349"/>
      <c r="H485" s="349"/>
      <c r="I485" s="349"/>
      <c r="J485" s="349"/>
      <c r="K485" s="349"/>
      <c r="L485" s="349"/>
      <c r="M485" s="349"/>
      <c r="N485" s="349"/>
      <c r="O485" s="349"/>
      <c r="P485" s="349"/>
      <c r="Q485" s="349"/>
      <c r="R485" s="349"/>
      <c r="S485" s="349"/>
      <c r="T485" s="349"/>
      <c r="U485" s="349"/>
      <c r="V485" s="349"/>
      <c r="W485" s="349"/>
      <c r="X485" s="349"/>
      <c r="Y485" s="349"/>
      <c r="Z485" s="349"/>
      <c r="AA485" s="349"/>
      <c r="AB485" s="349"/>
      <c r="AC485" s="349"/>
      <c r="AD485" s="349"/>
      <c r="AE485" s="349"/>
      <c r="AF485" s="349"/>
      <c r="AG485" s="349"/>
      <c r="AH485" s="349"/>
      <c r="AI485" s="349"/>
      <c r="AJ485" s="349"/>
      <c r="AK485" s="349"/>
      <c r="AL485" s="349"/>
      <c r="AM485" s="349"/>
      <c r="AN485" s="349"/>
      <c r="AO485" s="349"/>
      <c r="AP485" s="350"/>
      <c r="AQ485" s="645"/>
      <c r="AR485" s="646"/>
      <c r="AS485" s="646"/>
      <c r="AT485" s="646"/>
      <c r="AU485" s="646"/>
      <c r="AV485" s="646"/>
      <c r="AW485" s="646"/>
      <c r="AX485" s="646"/>
      <c r="AY485" s="647"/>
      <c r="AZ485" s="645"/>
      <c r="BA485" s="646"/>
      <c r="BB485" s="646"/>
      <c r="BC485" s="646"/>
      <c r="BD485" s="646"/>
      <c r="BE485" s="646"/>
      <c r="BF485" s="646"/>
      <c r="BG485" s="646"/>
      <c r="BH485" s="646"/>
      <c r="BI485" s="647"/>
    </row>
    <row r="486" spans="1:61" x14ac:dyDescent="0.25">
      <c r="A486" s="347">
        <v>6</v>
      </c>
      <c r="B486" s="339"/>
      <c r="C486" s="339"/>
      <c r="D486" s="340"/>
      <c r="E486" s="352" t="s">
        <v>213</v>
      </c>
      <c r="F486" s="353"/>
      <c r="G486" s="353"/>
      <c r="H486" s="353"/>
      <c r="I486" s="353"/>
      <c r="J486" s="353"/>
      <c r="K486" s="353"/>
      <c r="L486" s="353"/>
      <c r="M486" s="353"/>
      <c r="N486" s="353"/>
      <c r="O486" s="353"/>
      <c r="P486" s="353"/>
      <c r="Q486" s="353"/>
      <c r="R486" s="353"/>
      <c r="S486" s="353"/>
      <c r="T486" s="353"/>
      <c r="U486" s="353"/>
      <c r="V486" s="353"/>
      <c r="W486" s="353"/>
      <c r="X486" s="353"/>
      <c r="Y486" s="353"/>
      <c r="Z486" s="353"/>
      <c r="AA486" s="353"/>
      <c r="AB486" s="353"/>
      <c r="AC486" s="353"/>
      <c r="AD486" s="353"/>
      <c r="AE486" s="353"/>
      <c r="AF486" s="353"/>
      <c r="AG486" s="353"/>
      <c r="AH486" s="353"/>
      <c r="AI486" s="353"/>
      <c r="AJ486" s="353"/>
      <c r="AK486" s="353"/>
      <c r="AL486" s="353"/>
      <c r="AM486" s="353"/>
      <c r="AN486" s="353"/>
      <c r="AO486" s="353"/>
      <c r="AP486" s="354"/>
      <c r="AQ486" s="816">
        <f>SUM(AQ487:AY488)</f>
        <v>0</v>
      </c>
      <c r="AR486" s="817"/>
      <c r="AS486" s="817"/>
      <c r="AT486" s="817"/>
      <c r="AU486" s="817"/>
      <c r="AV486" s="817"/>
      <c r="AW486" s="817"/>
      <c r="AX486" s="817"/>
      <c r="AY486" s="818"/>
      <c r="AZ486" s="816">
        <f>SUM(AZ487:BI488)</f>
        <v>0</v>
      </c>
      <c r="BA486" s="817"/>
      <c r="BB486" s="817"/>
      <c r="BC486" s="817"/>
      <c r="BD486" s="817"/>
      <c r="BE486" s="817"/>
      <c r="BF486" s="817"/>
      <c r="BG486" s="817"/>
      <c r="BH486" s="817"/>
      <c r="BI486" s="818"/>
    </row>
    <row r="487" spans="1:61" ht="25.5" customHeight="1" x14ac:dyDescent="0.25">
      <c r="A487" s="347"/>
      <c r="B487" s="339"/>
      <c r="C487" s="339"/>
      <c r="D487" s="340"/>
      <c r="E487" s="348" t="s">
        <v>214</v>
      </c>
      <c r="F487" s="349"/>
      <c r="G487" s="349"/>
      <c r="H487" s="349"/>
      <c r="I487" s="349"/>
      <c r="J487" s="349"/>
      <c r="K487" s="349"/>
      <c r="L487" s="349"/>
      <c r="M487" s="349"/>
      <c r="N487" s="349"/>
      <c r="O487" s="349"/>
      <c r="P487" s="349"/>
      <c r="Q487" s="349"/>
      <c r="R487" s="349"/>
      <c r="S487" s="349"/>
      <c r="T487" s="349"/>
      <c r="U487" s="349"/>
      <c r="V487" s="349"/>
      <c r="W487" s="349"/>
      <c r="X487" s="349"/>
      <c r="Y487" s="349"/>
      <c r="Z487" s="349"/>
      <c r="AA487" s="349"/>
      <c r="AB487" s="349"/>
      <c r="AC487" s="349"/>
      <c r="AD487" s="349"/>
      <c r="AE487" s="349"/>
      <c r="AF487" s="349"/>
      <c r="AG487" s="349"/>
      <c r="AH487" s="349"/>
      <c r="AI487" s="349"/>
      <c r="AJ487" s="349"/>
      <c r="AK487" s="349"/>
      <c r="AL487" s="349"/>
      <c r="AM487" s="349"/>
      <c r="AN487" s="349"/>
      <c r="AO487" s="349"/>
      <c r="AP487" s="350"/>
      <c r="AQ487" s="645"/>
      <c r="AR487" s="646"/>
      <c r="AS487" s="646"/>
      <c r="AT487" s="646"/>
      <c r="AU487" s="646"/>
      <c r="AV487" s="646"/>
      <c r="AW487" s="646"/>
      <c r="AX487" s="646"/>
      <c r="AY487" s="647"/>
      <c r="AZ487" s="645"/>
      <c r="BA487" s="646"/>
      <c r="BB487" s="646"/>
      <c r="BC487" s="646"/>
      <c r="BD487" s="646"/>
      <c r="BE487" s="646"/>
      <c r="BF487" s="646"/>
      <c r="BG487" s="646"/>
      <c r="BH487" s="646"/>
      <c r="BI487" s="647"/>
    </row>
    <row r="488" spans="1:61" ht="36.75" customHeight="1" x14ac:dyDescent="0.25">
      <c r="A488" s="347"/>
      <c r="B488" s="339"/>
      <c r="C488" s="339"/>
      <c r="D488" s="340"/>
      <c r="E488" s="348" t="s">
        <v>215</v>
      </c>
      <c r="F488" s="349"/>
      <c r="G488" s="349"/>
      <c r="H488" s="349"/>
      <c r="I488" s="349"/>
      <c r="J488" s="349"/>
      <c r="K488" s="349"/>
      <c r="L488" s="349"/>
      <c r="M488" s="349"/>
      <c r="N488" s="349"/>
      <c r="O488" s="349"/>
      <c r="P488" s="349"/>
      <c r="Q488" s="349"/>
      <c r="R488" s="349"/>
      <c r="S488" s="349"/>
      <c r="T488" s="349"/>
      <c r="U488" s="349"/>
      <c r="V488" s="349"/>
      <c r="W488" s="349"/>
      <c r="X488" s="349"/>
      <c r="Y488" s="349"/>
      <c r="Z488" s="349"/>
      <c r="AA488" s="349"/>
      <c r="AB488" s="349"/>
      <c r="AC488" s="349"/>
      <c r="AD488" s="349"/>
      <c r="AE488" s="349"/>
      <c r="AF488" s="349"/>
      <c r="AG488" s="349"/>
      <c r="AH488" s="349"/>
      <c r="AI488" s="349"/>
      <c r="AJ488" s="349"/>
      <c r="AK488" s="349"/>
      <c r="AL488" s="349"/>
      <c r="AM488" s="349"/>
      <c r="AN488" s="349"/>
      <c r="AO488" s="349"/>
      <c r="AP488" s="350"/>
      <c r="AQ488" s="645"/>
      <c r="AR488" s="646"/>
      <c r="AS488" s="646"/>
      <c r="AT488" s="646"/>
      <c r="AU488" s="646"/>
      <c r="AV488" s="646"/>
      <c r="AW488" s="646"/>
      <c r="AX488" s="646"/>
      <c r="AY488" s="647"/>
      <c r="AZ488" s="645"/>
      <c r="BA488" s="646"/>
      <c r="BB488" s="646"/>
      <c r="BC488" s="646"/>
      <c r="BD488" s="646"/>
      <c r="BE488" s="646"/>
      <c r="BF488" s="646"/>
      <c r="BG488" s="646"/>
      <c r="BH488" s="646"/>
      <c r="BI488" s="647"/>
    </row>
    <row r="489" spans="1:61" x14ac:dyDescent="0.25">
      <c r="A489" s="347"/>
      <c r="B489" s="339"/>
      <c r="C489" s="339"/>
      <c r="D489" s="340"/>
      <c r="E489" s="352" t="s">
        <v>216</v>
      </c>
      <c r="F489" s="353"/>
      <c r="G489" s="353"/>
      <c r="H489" s="353"/>
      <c r="I489" s="353"/>
      <c r="J489" s="353"/>
      <c r="K489" s="353"/>
      <c r="L489" s="353"/>
      <c r="M489" s="353"/>
      <c r="N489" s="353"/>
      <c r="O489" s="353"/>
      <c r="P489" s="353"/>
      <c r="Q489" s="353"/>
      <c r="R489" s="353"/>
      <c r="S489" s="353"/>
      <c r="T489" s="353"/>
      <c r="U489" s="353"/>
      <c r="V489" s="353"/>
      <c r="W489" s="353"/>
      <c r="X489" s="353"/>
      <c r="Y489" s="353"/>
      <c r="Z489" s="353"/>
      <c r="AA489" s="353"/>
      <c r="AB489" s="353"/>
      <c r="AC489" s="353"/>
      <c r="AD489" s="353"/>
      <c r="AE489" s="353"/>
      <c r="AF489" s="353"/>
      <c r="AG489" s="353"/>
      <c r="AH489" s="353"/>
      <c r="AI489" s="353"/>
      <c r="AJ489" s="353"/>
      <c r="AK489" s="353"/>
      <c r="AL489" s="353"/>
      <c r="AM489" s="353"/>
      <c r="AN489" s="353"/>
      <c r="AO489" s="353"/>
      <c r="AP489" s="354"/>
      <c r="AQ489" s="816">
        <f>AQ486+AQ483+AQ471+AQ460+AQ459</f>
        <v>0</v>
      </c>
      <c r="AR489" s="817"/>
      <c r="AS489" s="817"/>
      <c r="AT489" s="817"/>
      <c r="AU489" s="817"/>
      <c r="AV489" s="817"/>
      <c r="AW489" s="817"/>
      <c r="AX489" s="817"/>
      <c r="AY489" s="818"/>
      <c r="AZ489" s="816">
        <f>AZ486+AZ483+AZ482+AZ471+AZ460+AZ459</f>
        <v>0</v>
      </c>
      <c r="BA489" s="817"/>
      <c r="BB489" s="817"/>
      <c r="BC489" s="817"/>
      <c r="BD489" s="817"/>
      <c r="BE489" s="817"/>
      <c r="BF489" s="817"/>
      <c r="BG489" s="817"/>
      <c r="BH489" s="817"/>
      <c r="BI489" s="818"/>
    </row>
    <row r="490" spans="1:61" x14ac:dyDescent="0.25">
      <c r="A490" s="347"/>
      <c r="B490" s="339"/>
      <c r="C490" s="339"/>
      <c r="D490" s="340"/>
      <c r="E490" s="352" t="s">
        <v>217</v>
      </c>
      <c r="F490" s="353"/>
      <c r="G490" s="353"/>
      <c r="H490" s="353"/>
      <c r="I490" s="353"/>
      <c r="J490" s="353"/>
      <c r="K490" s="353"/>
      <c r="L490" s="353"/>
      <c r="M490" s="353"/>
      <c r="N490" s="353"/>
      <c r="O490" s="353"/>
      <c r="P490" s="353"/>
      <c r="Q490" s="353"/>
      <c r="R490" s="353"/>
      <c r="S490" s="353"/>
      <c r="T490" s="353"/>
      <c r="U490" s="353"/>
      <c r="V490" s="353"/>
      <c r="W490" s="353"/>
      <c r="X490" s="353"/>
      <c r="Y490" s="353"/>
      <c r="Z490" s="353"/>
      <c r="AA490" s="353"/>
      <c r="AB490" s="353"/>
      <c r="AC490" s="353"/>
      <c r="AD490" s="353"/>
      <c r="AE490" s="353"/>
      <c r="AF490" s="353"/>
      <c r="AG490" s="353"/>
      <c r="AH490" s="353"/>
      <c r="AI490" s="353"/>
      <c r="AJ490" s="353"/>
      <c r="AK490" s="353"/>
      <c r="AL490" s="353"/>
      <c r="AM490" s="353"/>
      <c r="AN490" s="353"/>
      <c r="AO490" s="353"/>
      <c r="AP490" s="354"/>
      <c r="AQ490" s="645"/>
      <c r="AR490" s="646"/>
      <c r="AS490" s="646"/>
      <c r="AT490" s="646"/>
      <c r="AU490" s="646"/>
      <c r="AV490" s="646"/>
      <c r="AW490" s="646"/>
      <c r="AX490" s="646"/>
      <c r="AY490" s="647"/>
      <c r="AZ490" s="645"/>
      <c r="BA490" s="646"/>
      <c r="BB490" s="646"/>
      <c r="BC490" s="646"/>
      <c r="BD490" s="646"/>
      <c r="BE490" s="646"/>
      <c r="BF490" s="646"/>
      <c r="BG490" s="646"/>
      <c r="BH490" s="646"/>
      <c r="BI490" s="647"/>
    </row>
    <row r="491" spans="1:61" x14ac:dyDescent="0.25">
      <c r="A491" s="341" t="s">
        <v>218</v>
      </c>
      <c r="B491" s="342"/>
      <c r="C491" s="342"/>
      <c r="D491" s="342"/>
      <c r="E491" s="342"/>
      <c r="F491" s="342"/>
      <c r="G491" s="342"/>
      <c r="H491" s="342"/>
      <c r="I491" s="342"/>
      <c r="J491" s="342"/>
      <c r="K491" s="342"/>
      <c r="L491" s="342"/>
      <c r="M491" s="342"/>
      <c r="N491" s="342"/>
      <c r="O491" s="342"/>
      <c r="P491" s="342"/>
      <c r="Q491" s="342"/>
      <c r="R491" s="342"/>
      <c r="S491" s="342"/>
      <c r="T491" s="342"/>
      <c r="U491" s="342"/>
      <c r="V491" s="342"/>
      <c r="W491" s="342"/>
      <c r="X491" s="342"/>
      <c r="Y491" s="342"/>
      <c r="Z491" s="342"/>
      <c r="AA491" s="342"/>
      <c r="AB491" s="342"/>
      <c r="AC491" s="342"/>
      <c r="AD491" s="342"/>
      <c r="AE491" s="342"/>
      <c r="AF491" s="342"/>
      <c r="AG491" s="342"/>
      <c r="AH491" s="342"/>
      <c r="AI491" s="342"/>
      <c r="AJ491" s="342"/>
      <c r="AK491" s="342"/>
      <c r="AL491" s="342"/>
      <c r="AM491" s="342"/>
      <c r="AN491" s="342"/>
      <c r="AO491" s="342"/>
      <c r="AP491" s="343"/>
      <c r="AQ491" s="593">
        <f>AQ489+AZ489+AQ490+AZ490</f>
        <v>0</v>
      </c>
      <c r="AR491" s="594"/>
      <c r="AS491" s="594"/>
      <c r="AT491" s="594"/>
      <c r="AU491" s="594"/>
      <c r="AV491" s="594"/>
      <c r="AW491" s="594"/>
      <c r="AX491" s="594"/>
      <c r="AY491" s="594"/>
      <c r="AZ491" s="594"/>
      <c r="BA491" s="594"/>
      <c r="BB491" s="594"/>
      <c r="BC491" s="594"/>
      <c r="BD491" s="594"/>
      <c r="BE491" s="594"/>
      <c r="BF491" s="594"/>
      <c r="BG491" s="594"/>
      <c r="BH491" s="594"/>
      <c r="BI491" s="595"/>
    </row>
    <row r="492" spans="1:61"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row>
    <row r="493" spans="1:61" x14ac:dyDescent="0.25">
      <c r="A493" s="320" t="s">
        <v>409</v>
      </c>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c r="AD493" s="320"/>
      <c r="AE493" s="320"/>
      <c r="AF493" s="320"/>
      <c r="AG493" s="320"/>
      <c r="AH493" s="320"/>
      <c r="AI493" s="320"/>
      <c r="AJ493" s="320"/>
      <c r="AK493" s="320"/>
      <c r="AL493" s="320"/>
      <c r="AM493" s="320"/>
      <c r="AN493" s="320"/>
      <c r="AO493" s="320"/>
      <c r="AP493" s="320"/>
      <c r="AQ493" s="320"/>
      <c r="AR493" s="55"/>
      <c r="AS493" s="55"/>
      <c r="AT493" s="55"/>
      <c r="AU493" s="55"/>
      <c r="AV493" s="55"/>
      <c r="AW493" s="55"/>
      <c r="AX493" s="55"/>
      <c r="AY493" s="55"/>
      <c r="AZ493" s="55"/>
      <c r="BA493" s="55"/>
      <c r="BB493" s="55"/>
      <c r="BC493" s="55"/>
      <c r="BD493" s="55"/>
      <c r="BE493" s="55"/>
      <c r="BF493" s="55"/>
      <c r="BG493" s="55"/>
      <c r="BH493" s="55"/>
      <c r="BI493" s="55"/>
    </row>
    <row r="494" spans="1:61" s="177" customFormat="1" x14ac:dyDescent="0.25">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78"/>
      <c r="AS494" s="178"/>
      <c r="AT494" s="178"/>
      <c r="AU494" s="178"/>
      <c r="AV494" s="178"/>
      <c r="AW494" s="178"/>
      <c r="AX494" s="178"/>
      <c r="AY494" s="178"/>
      <c r="AZ494" s="178"/>
      <c r="BA494" s="178"/>
      <c r="BB494" s="178"/>
      <c r="BC494" s="178"/>
      <c r="BD494" s="178"/>
      <c r="BE494" s="178"/>
      <c r="BF494" s="178"/>
      <c r="BG494" s="178"/>
      <c r="BH494" s="178"/>
      <c r="BI494" s="178"/>
    </row>
    <row r="495" spans="1:61" s="177" customFormat="1" x14ac:dyDescent="0.25">
      <c r="A495" s="187"/>
      <c r="B495" s="187"/>
      <c r="C495" s="187"/>
      <c r="D495" s="187"/>
      <c r="E495" s="187"/>
      <c r="F495" s="187"/>
      <c r="G495" s="187"/>
      <c r="H495" s="321" t="s">
        <v>0</v>
      </c>
      <c r="I495" s="321"/>
      <c r="J495" s="321"/>
      <c r="K495" s="321"/>
      <c r="L495" s="321"/>
      <c r="M495" s="321"/>
      <c r="N495" s="321"/>
      <c r="O495" s="321"/>
      <c r="P495" s="321"/>
      <c r="Q495" s="321"/>
      <c r="R495" s="321"/>
      <c r="S495" s="321"/>
      <c r="T495" s="321"/>
      <c r="U495" s="321"/>
      <c r="V495" s="321"/>
      <c r="W495" s="321"/>
      <c r="X495" s="321"/>
      <c r="Y495" s="321"/>
      <c r="Z495" s="321"/>
      <c r="AA495" s="321"/>
      <c r="AB495" s="321"/>
      <c r="AC495" s="321"/>
      <c r="AD495" s="321"/>
      <c r="AE495" s="321"/>
      <c r="AF495" s="321"/>
      <c r="AG495" s="321"/>
      <c r="AH495" s="321"/>
      <c r="AI495" s="321"/>
      <c r="AJ495" s="321"/>
      <c r="AK495" s="321"/>
      <c r="AL495" s="321"/>
      <c r="AM495" s="321"/>
      <c r="AN495" s="321"/>
      <c r="AO495" s="321"/>
      <c r="AP495" s="321"/>
      <c r="AQ495" s="187"/>
      <c r="AR495" s="187"/>
      <c r="AS495" s="187"/>
      <c r="AT495" s="187"/>
      <c r="AU495" s="187"/>
      <c r="AV495" s="187"/>
      <c r="AW495" s="187"/>
      <c r="AX495" s="187"/>
      <c r="AY495" s="187"/>
      <c r="AZ495" s="187"/>
      <c r="BA495" s="187"/>
      <c r="BB495" s="187"/>
      <c r="BC495" s="187"/>
      <c r="BD495" s="187"/>
      <c r="BE495" s="187"/>
      <c r="BF495" s="187"/>
      <c r="BG495" s="187"/>
      <c r="BH495" s="187"/>
      <c r="BI495" s="187"/>
    </row>
    <row r="496" spans="1:61" s="177" customFormat="1" ht="15" customHeight="1" x14ac:dyDescent="0.25">
      <c r="A496" s="187"/>
      <c r="B496" s="187"/>
      <c r="C496" s="187"/>
      <c r="D496" s="187"/>
      <c r="E496" s="187"/>
      <c r="F496" s="187"/>
      <c r="G496" s="187"/>
      <c r="H496" s="246"/>
      <c r="I496" s="246"/>
      <c r="J496" s="246"/>
      <c r="K496" s="246"/>
      <c r="L496" s="246"/>
      <c r="M496" s="246"/>
      <c r="N496" s="246"/>
      <c r="O496" s="246"/>
      <c r="P496" s="246"/>
      <c r="Q496" s="246"/>
      <c r="R496" s="246"/>
      <c r="S496" s="246"/>
      <c r="T496" s="246"/>
      <c r="U496" s="246"/>
      <c r="V496" s="246"/>
      <c r="W496" s="246"/>
      <c r="X496" s="246"/>
      <c r="Y496" s="246"/>
      <c r="Z496" s="246"/>
      <c r="AA496" s="246"/>
      <c r="AB496" s="246"/>
      <c r="AC496" s="246"/>
      <c r="AD496" s="246"/>
      <c r="AE496" s="246"/>
      <c r="AF496" s="246"/>
      <c r="AG496" s="246"/>
      <c r="AH496" s="246"/>
      <c r="AI496" s="246"/>
      <c r="AJ496" s="246"/>
      <c r="AK496" s="246"/>
      <c r="AL496" s="246"/>
      <c r="AM496" s="246"/>
      <c r="AN496" s="246"/>
      <c r="AO496" s="246"/>
      <c r="AP496" s="246"/>
      <c r="AQ496" s="247" t="s">
        <v>511</v>
      </c>
      <c r="AR496" s="248"/>
      <c r="AS496" s="248"/>
      <c r="AT496" s="248"/>
      <c r="AU496" s="248"/>
      <c r="AV496" s="248"/>
      <c r="AW496" s="248"/>
      <c r="AX496" s="248"/>
      <c r="AY496" s="248"/>
      <c r="AZ496" s="248"/>
      <c r="BA496" s="248"/>
      <c r="BB496" s="248"/>
      <c r="BC496" s="248"/>
      <c r="BD496" s="248"/>
      <c r="BE496" s="248"/>
      <c r="BF496" s="248"/>
      <c r="BG496" s="248"/>
      <c r="BH496" s="248"/>
      <c r="BI496" s="249"/>
    </row>
    <row r="497" spans="1:61" s="177" customFormat="1" x14ac:dyDescent="0.25">
      <c r="A497" s="187"/>
      <c r="B497" s="187"/>
      <c r="C497" s="187"/>
      <c r="D497" s="187"/>
      <c r="E497" s="187"/>
      <c r="F497" s="187"/>
      <c r="G497" s="187"/>
      <c r="H497" s="246" t="s">
        <v>1</v>
      </c>
      <c r="I497" s="246"/>
      <c r="J497" s="246"/>
      <c r="K497" s="246"/>
      <c r="L497" s="246"/>
      <c r="M497" s="246"/>
      <c r="N497" s="246"/>
      <c r="O497" s="246"/>
      <c r="P497" s="246"/>
      <c r="Q497" s="246"/>
      <c r="R497" s="246"/>
      <c r="S497" s="246"/>
      <c r="T497" s="246"/>
      <c r="U497" s="246"/>
      <c r="V497" s="246"/>
      <c r="W497" s="246"/>
      <c r="X497" s="246"/>
      <c r="Y497" s="246"/>
      <c r="Z497" s="246"/>
      <c r="AA497" s="246"/>
      <c r="AB497" s="246"/>
      <c r="AC497" s="246"/>
      <c r="AD497" s="246"/>
      <c r="AE497" s="246"/>
      <c r="AF497" s="246"/>
      <c r="AG497" s="246"/>
      <c r="AH497" s="246"/>
      <c r="AI497" s="246"/>
      <c r="AJ497" s="246"/>
      <c r="AK497" s="246"/>
      <c r="AL497" s="246"/>
      <c r="AM497" s="246"/>
      <c r="AN497" s="246"/>
      <c r="AO497" s="246"/>
      <c r="AP497" s="246"/>
      <c r="AQ497" s="250"/>
      <c r="AR497" s="251"/>
      <c r="AS497" s="251"/>
      <c r="AT497" s="251"/>
      <c r="AU497" s="251"/>
      <c r="AV497" s="251"/>
      <c r="AW497" s="251"/>
      <c r="AX497" s="251"/>
      <c r="AY497" s="251"/>
      <c r="AZ497" s="251"/>
      <c r="BA497" s="251"/>
      <c r="BB497" s="251"/>
      <c r="BC497" s="251"/>
      <c r="BD497" s="251"/>
      <c r="BE497" s="251"/>
      <c r="BF497" s="251"/>
      <c r="BG497" s="251"/>
      <c r="BH497" s="251"/>
      <c r="BI497" s="252"/>
    </row>
    <row r="498" spans="1:61" s="177" customFormat="1" x14ac:dyDescent="0.25">
      <c r="A498" s="187"/>
      <c r="B498" s="187"/>
      <c r="C498" s="187"/>
      <c r="D498" s="187"/>
      <c r="E498" s="187"/>
      <c r="F498" s="187"/>
      <c r="G498" s="187"/>
      <c r="H498" s="322"/>
      <c r="I498" s="322"/>
      <c r="J498" s="322"/>
      <c r="K498" s="322"/>
      <c r="L498" s="322"/>
      <c r="M498" s="322"/>
      <c r="N498" s="322"/>
      <c r="O498" s="322"/>
      <c r="P498" s="322"/>
      <c r="Q498" s="322"/>
      <c r="R498" s="322"/>
      <c r="S498" s="322"/>
      <c r="T498" s="322"/>
      <c r="U498" s="322"/>
      <c r="V498" s="322"/>
      <c r="W498" s="322"/>
      <c r="X498" s="322"/>
      <c r="Y498" s="322"/>
      <c r="Z498" s="322"/>
      <c r="AA498" s="322"/>
      <c r="AB498" s="322"/>
      <c r="AC498" s="322"/>
      <c r="AD498" s="322"/>
      <c r="AE498" s="322"/>
      <c r="AF498" s="322"/>
      <c r="AG498" s="322"/>
      <c r="AH498" s="322"/>
      <c r="AI498" s="322"/>
      <c r="AJ498" s="322"/>
      <c r="AK498" s="322"/>
      <c r="AL498" s="322"/>
      <c r="AM498" s="322"/>
      <c r="AN498" s="322"/>
      <c r="AO498" s="322"/>
      <c r="AP498" s="322"/>
      <c r="AQ498" s="203"/>
      <c r="AR498" s="203"/>
      <c r="AS498" s="203"/>
      <c r="AT498" s="203"/>
      <c r="AU498" s="203"/>
      <c r="AV498" s="203"/>
      <c r="AW498" s="203"/>
      <c r="AX498" s="203"/>
      <c r="AY498" s="203"/>
      <c r="AZ498" s="270"/>
      <c r="BA498" s="271"/>
      <c r="BB498" s="271"/>
      <c r="BC498" s="271"/>
      <c r="BD498" s="271"/>
      <c r="BE498" s="271"/>
      <c r="BF498" s="271"/>
      <c r="BG498" s="271"/>
      <c r="BH498" s="271"/>
      <c r="BI498" s="272"/>
    </row>
    <row r="499" spans="1:61" s="177" customFormat="1" x14ac:dyDescent="0.25">
      <c r="A499" s="187"/>
      <c r="B499" s="187"/>
      <c r="C499" s="187"/>
      <c r="D499" s="187"/>
      <c r="E499" s="187"/>
      <c r="F499" s="187"/>
      <c r="G499" s="187"/>
      <c r="H499" s="351" t="s">
        <v>179</v>
      </c>
      <c r="I499" s="351"/>
      <c r="J499" s="351"/>
      <c r="K499" s="351"/>
      <c r="L499" s="351"/>
      <c r="M499" s="351"/>
      <c r="N499" s="351"/>
      <c r="O499" s="351"/>
      <c r="P499" s="351"/>
      <c r="Q499" s="351"/>
      <c r="R499" s="351"/>
      <c r="S499" s="351"/>
      <c r="T499" s="351"/>
      <c r="U499" s="351"/>
      <c r="V499" s="351"/>
      <c r="W499" s="351"/>
      <c r="X499" s="351"/>
      <c r="Y499" s="351"/>
      <c r="Z499" s="351"/>
      <c r="AA499" s="351"/>
      <c r="AB499" s="351"/>
      <c r="AC499" s="351"/>
      <c r="AD499" s="351"/>
      <c r="AE499" s="351"/>
      <c r="AF499" s="351"/>
      <c r="AG499" s="351"/>
      <c r="AH499" s="351"/>
      <c r="AI499" s="351"/>
      <c r="AJ499" s="351"/>
      <c r="AK499" s="351"/>
      <c r="AL499" s="351"/>
      <c r="AM499" s="351"/>
      <c r="AN499" s="351"/>
      <c r="AO499" s="351"/>
      <c r="AP499" s="351"/>
      <c r="AQ499" s="351"/>
      <c r="AR499" s="351"/>
      <c r="AS499" s="351"/>
      <c r="AT499" s="351"/>
      <c r="AU499" s="351"/>
      <c r="AV499" s="351"/>
      <c r="AW499" s="351"/>
      <c r="AX499" s="351"/>
      <c r="AY499" s="351"/>
      <c r="AZ499" s="351"/>
      <c r="BA499" s="351"/>
      <c r="BB499" s="351"/>
      <c r="BC499" s="351"/>
      <c r="BD499" s="351"/>
      <c r="BE499" s="351"/>
      <c r="BF499" s="351"/>
      <c r="BG499" s="351"/>
      <c r="BH499" s="351"/>
      <c r="BI499" s="351"/>
    </row>
    <row r="500" spans="1:61" s="177" customFormat="1" x14ac:dyDescent="0.25">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c r="AV500" s="203"/>
      <c r="AW500" s="203"/>
      <c r="AX500" s="203"/>
      <c r="AY500" s="203"/>
      <c r="AZ500" s="203"/>
      <c r="BA500" s="203"/>
      <c r="BB500" s="203"/>
      <c r="BC500" s="203"/>
      <c r="BD500" s="203"/>
      <c r="BE500" s="203"/>
      <c r="BF500" s="203"/>
      <c r="BG500" s="203"/>
      <c r="BH500" s="203"/>
      <c r="BI500" s="203"/>
    </row>
    <row r="501" spans="1:61" s="177" customFormat="1" x14ac:dyDescent="0.25">
      <c r="A501" s="204"/>
      <c r="B501" s="204"/>
      <c r="C501" s="204"/>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c r="AA501" s="204"/>
      <c r="AB501" s="204"/>
      <c r="AC501" s="204"/>
      <c r="AD501" s="204"/>
      <c r="AE501" s="204"/>
      <c r="AF501" s="204"/>
      <c r="AG501" s="204"/>
      <c r="AH501" s="204"/>
      <c r="AI501" s="204"/>
      <c r="AJ501" s="204"/>
      <c r="AK501" s="204"/>
      <c r="AL501" s="204"/>
      <c r="AM501" s="204"/>
      <c r="AN501" s="204"/>
      <c r="AO501" s="204"/>
      <c r="AP501" s="204"/>
      <c r="AQ501" s="204"/>
      <c r="AR501" s="204"/>
      <c r="AS501" s="204"/>
      <c r="AT501" s="204"/>
      <c r="AU501" s="204"/>
      <c r="AV501" s="204"/>
      <c r="AW501" s="204"/>
      <c r="AX501" s="204"/>
      <c r="AY501" s="204"/>
      <c r="AZ501" s="204"/>
      <c r="BA501" s="204"/>
      <c r="BB501" s="204"/>
      <c r="BC501" s="204"/>
      <c r="BD501" s="204"/>
      <c r="BE501" s="204"/>
      <c r="BF501" s="204"/>
      <c r="BG501" s="204"/>
      <c r="BH501" s="204"/>
      <c r="BI501" s="204"/>
    </row>
    <row r="502" spans="1:61" s="177" customFormat="1" x14ac:dyDescent="0.25">
      <c r="A502" s="243" t="s">
        <v>181</v>
      </c>
      <c r="B502" s="244"/>
      <c r="C502" s="244"/>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c r="AA502" s="244"/>
      <c r="AB502" s="244"/>
      <c r="AC502" s="244"/>
      <c r="AD502" s="244"/>
      <c r="AE502" s="244"/>
      <c r="AF502" s="244"/>
      <c r="AG502" s="244"/>
      <c r="AH502" s="244"/>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5"/>
    </row>
    <row r="503" spans="1:61" s="177" customFormat="1" ht="24.75" customHeight="1" x14ac:dyDescent="0.25">
      <c r="A503" s="288" t="s">
        <v>182</v>
      </c>
      <c r="B503" s="289"/>
      <c r="C503" s="289"/>
      <c r="D503" s="289"/>
      <c r="E503" s="268" t="s">
        <v>183</v>
      </c>
      <c r="F503" s="268"/>
      <c r="G503" s="268"/>
      <c r="H503" s="268"/>
      <c r="I503" s="268"/>
      <c r="J503" s="268"/>
      <c r="K503" s="268"/>
      <c r="L503" s="268"/>
      <c r="M503" s="268"/>
      <c r="N503" s="268"/>
      <c r="O503" s="268"/>
      <c r="P503" s="268"/>
      <c r="Q503" s="268"/>
      <c r="R503" s="268"/>
      <c r="S503" s="268"/>
      <c r="T503" s="268"/>
      <c r="U503" s="268"/>
      <c r="V503" s="268"/>
      <c r="W503" s="268"/>
      <c r="X503" s="268"/>
      <c r="Y503" s="268"/>
      <c r="Z503" s="268"/>
      <c r="AA503" s="268"/>
      <c r="AB503" s="268"/>
      <c r="AC503" s="268"/>
      <c r="AD503" s="268"/>
      <c r="AE503" s="268"/>
      <c r="AF503" s="268"/>
      <c r="AG503" s="268"/>
      <c r="AH503" s="268"/>
      <c r="AI503" s="268"/>
      <c r="AJ503" s="268"/>
      <c r="AK503" s="268"/>
      <c r="AL503" s="268"/>
      <c r="AM503" s="268"/>
      <c r="AN503" s="268"/>
      <c r="AO503" s="268"/>
      <c r="AP503" s="268"/>
      <c r="AQ503" s="268" t="s">
        <v>184</v>
      </c>
      <c r="AR503" s="268"/>
      <c r="AS503" s="268"/>
      <c r="AT503" s="268"/>
      <c r="AU503" s="268"/>
      <c r="AV503" s="268"/>
      <c r="AW503" s="268"/>
      <c r="AX503" s="268"/>
      <c r="AY503" s="268"/>
      <c r="AZ503" s="269" t="s">
        <v>185</v>
      </c>
      <c r="BA503" s="268"/>
      <c r="BB503" s="268"/>
      <c r="BC503" s="268"/>
      <c r="BD503" s="268"/>
      <c r="BE503" s="268"/>
      <c r="BF503" s="268"/>
      <c r="BG503" s="268"/>
      <c r="BH503" s="268"/>
      <c r="BI503" s="268"/>
    </row>
    <row r="504" spans="1:61" s="177" customFormat="1" ht="15" customHeight="1" x14ac:dyDescent="0.25">
      <c r="A504" s="338" t="s">
        <v>512</v>
      </c>
      <c r="B504" s="339"/>
      <c r="C504" s="339"/>
      <c r="D504" s="340"/>
      <c r="E504" s="352" t="s">
        <v>513</v>
      </c>
      <c r="F504" s="353"/>
      <c r="G504" s="353"/>
      <c r="H504" s="353"/>
      <c r="I504" s="353"/>
      <c r="J504" s="353"/>
      <c r="K504" s="353"/>
      <c r="L504" s="353"/>
      <c r="M504" s="353"/>
      <c r="N504" s="353"/>
      <c r="O504" s="353"/>
      <c r="P504" s="353"/>
      <c r="Q504" s="353"/>
      <c r="R504" s="353"/>
      <c r="S504" s="353"/>
      <c r="T504" s="353"/>
      <c r="U504" s="353"/>
      <c r="V504" s="353"/>
      <c r="W504" s="353"/>
      <c r="X504" s="353"/>
      <c r="Y504" s="353"/>
      <c r="Z504" s="353"/>
      <c r="AA504" s="353"/>
      <c r="AB504" s="353"/>
      <c r="AC504" s="353"/>
      <c r="AD504" s="353"/>
      <c r="AE504" s="353"/>
      <c r="AF504" s="353"/>
      <c r="AG504" s="353"/>
      <c r="AH504" s="353"/>
      <c r="AI504" s="353"/>
      <c r="AJ504" s="353"/>
      <c r="AK504" s="353"/>
      <c r="AL504" s="353"/>
      <c r="AM504" s="353"/>
      <c r="AN504" s="353"/>
      <c r="AO504" s="353"/>
      <c r="AP504" s="354"/>
      <c r="AQ504" s="355">
        <f>AQ505+AQ506+AQ507</f>
        <v>0</v>
      </c>
      <c r="AR504" s="356"/>
      <c r="AS504" s="356"/>
      <c r="AT504" s="356"/>
      <c r="AU504" s="356"/>
      <c r="AV504" s="356"/>
      <c r="AW504" s="356"/>
      <c r="AX504" s="356"/>
      <c r="AY504" s="357"/>
      <c r="AZ504" s="355">
        <f>AZ505+AZ506+AZ507</f>
        <v>0</v>
      </c>
      <c r="BA504" s="356"/>
      <c r="BB504" s="356"/>
      <c r="BC504" s="356"/>
      <c r="BD504" s="356"/>
      <c r="BE504" s="356"/>
      <c r="BF504" s="356"/>
      <c r="BG504" s="356"/>
      <c r="BH504" s="356"/>
      <c r="BI504" s="357"/>
    </row>
    <row r="505" spans="1:61" s="177" customFormat="1" ht="38.25" customHeight="1" x14ac:dyDescent="0.25">
      <c r="A505" s="347"/>
      <c r="B505" s="339"/>
      <c r="C505" s="339"/>
      <c r="D505" s="340"/>
      <c r="E505" s="358" t="s">
        <v>583</v>
      </c>
      <c r="F505" s="359"/>
      <c r="G505" s="359"/>
      <c r="H505" s="359"/>
      <c r="I505" s="359"/>
      <c r="J505" s="359"/>
      <c r="K505" s="359"/>
      <c r="L505" s="359"/>
      <c r="M505" s="359"/>
      <c r="N505" s="359"/>
      <c r="O505" s="359"/>
      <c r="P505" s="359"/>
      <c r="Q505" s="359"/>
      <c r="R505" s="359"/>
      <c r="S505" s="359"/>
      <c r="T505" s="359"/>
      <c r="U505" s="359"/>
      <c r="V505" s="359"/>
      <c r="W505" s="359"/>
      <c r="X505" s="359"/>
      <c r="Y505" s="359"/>
      <c r="Z505" s="359"/>
      <c r="AA505" s="359"/>
      <c r="AB505" s="359"/>
      <c r="AC505" s="359"/>
      <c r="AD505" s="359"/>
      <c r="AE505" s="359"/>
      <c r="AF505" s="359"/>
      <c r="AG505" s="359"/>
      <c r="AH505" s="359"/>
      <c r="AI505" s="359"/>
      <c r="AJ505" s="359"/>
      <c r="AK505" s="359"/>
      <c r="AL505" s="359"/>
      <c r="AM505" s="359"/>
      <c r="AN505" s="359"/>
      <c r="AO505" s="359"/>
      <c r="AP505" s="360"/>
      <c r="AQ505" s="332"/>
      <c r="AR505" s="333"/>
      <c r="AS505" s="333"/>
      <c r="AT505" s="333"/>
      <c r="AU505" s="333"/>
      <c r="AV505" s="333"/>
      <c r="AW505" s="333"/>
      <c r="AX505" s="333"/>
      <c r="AY505" s="334"/>
      <c r="AZ505" s="332"/>
      <c r="BA505" s="333"/>
      <c r="BB505" s="333"/>
      <c r="BC505" s="333"/>
      <c r="BD505" s="333"/>
      <c r="BE505" s="333"/>
      <c r="BF505" s="333"/>
      <c r="BG505" s="333"/>
      <c r="BH505" s="333"/>
      <c r="BI505" s="334"/>
    </row>
    <row r="506" spans="1:61" s="177" customFormat="1" ht="15" customHeight="1" x14ac:dyDescent="0.25">
      <c r="A506" s="347"/>
      <c r="B506" s="339"/>
      <c r="C506" s="339"/>
      <c r="D506" s="340"/>
      <c r="E506" s="348" t="s">
        <v>469</v>
      </c>
      <c r="F506" s="349"/>
      <c r="G506" s="349"/>
      <c r="H506" s="349"/>
      <c r="I506" s="349"/>
      <c r="J506" s="349"/>
      <c r="K506" s="349"/>
      <c r="L506" s="349"/>
      <c r="M506" s="349"/>
      <c r="N506" s="349"/>
      <c r="O506" s="349"/>
      <c r="P506" s="349"/>
      <c r="Q506" s="349"/>
      <c r="R506" s="349"/>
      <c r="S506" s="349"/>
      <c r="T506" s="349"/>
      <c r="U506" s="349"/>
      <c r="V506" s="349"/>
      <c r="W506" s="349"/>
      <c r="X506" s="349"/>
      <c r="Y506" s="349"/>
      <c r="Z506" s="349"/>
      <c r="AA506" s="349"/>
      <c r="AB506" s="349"/>
      <c r="AC506" s="349"/>
      <c r="AD506" s="349"/>
      <c r="AE506" s="349"/>
      <c r="AF506" s="349"/>
      <c r="AG506" s="349"/>
      <c r="AH506" s="349"/>
      <c r="AI506" s="349"/>
      <c r="AJ506" s="349"/>
      <c r="AK506" s="349"/>
      <c r="AL506" s="349"/>
      <c r="AM506" s="349"/>
      <c r="AN506" s="349"/>
      <c r="AO506" s="349"/>
      <c r="AP506" s="350"/>
      <c r="AQ506" s="332"/>
      <c r="AR506" s="333"/>
      <c r="AS506" s="333"/>
      <c r="AT506" s="333"/>
      <c r="AU506" s="333"/>
      <c r="AV506" s="333"/>
      <c r="AW506" s="333"/>
      <c r="AX506" s="333"/>
      <c r="AY506" s="334"/>
      <c r="AZ506" s="332"/>
      <c r="BA506" s="333"/>
      <c r="BB506" s="333"/>
      <c r="BC506" s="333"/>
      <c r="BD506" s="333"/>
      <c r="BE506" s="333"/>
      <c r="BF506" s="333"/>
      <c r="BG506" s="333"/>
      <c r="BH506" s="333"/>
      <c r="BI506" s="334"/>
    </row>
    <row r="507" spans="1:61" s="177" customFormat="1" ht="15" customHeight="1" x14ac:dyDescent="0.25">
      <c r="A507" s="347"/>
      <c r="B507" s="339"/>
      <c r="C507" s="339"/>
      <c r="D507" s="340"/>
      <c r="E507" s="348" t="s">
        <v>514</v>
      </c>
      <c r="F507" s="349"/>
      <c r="G507" s="349"/>
      <c r="H507" s="349"/>
      <c r="I507" s="349"/>
      <c r="J507" s="349"/>
      <c r="K507" s="349"/>
      <c r="L507" s="349"/>
      <c r="M507" s="349"/>
      <c r="N507" s="349"/>
      <c r="O507" s="349"/>
      <c r="P507" s="349"/>
      <c r="Q507" s="349"/>
      <c r="R507" s="349"/>
      <c r="S507" s="349"/>
      <c r="T507" s="349"/>
      <c r="U507" s="349"/>
      <c r="V507" s="349"/>
      <c r="W507" s="349"/>
      <c r="X507" s="349"/>
      <c r="Y507" s="349"/>
      <c r="Z507" s="349"/>
      <c r="AA507" s="349"/>
      <c r="AB507" s="349"/>
      <c r="AC507" s="349"/>
      <c r="AD507" s="349"/>
      <c r="AE507" s="349"/>
      <c r="AF507" s="349"/>
      <c r="AG507" s="349"/>
      <c r="AH507" s="349"/>
      <c r="AI507" s="349"/>
      <c r="AJ507" s="349"/>
      <c r="AK507" s="349"/>
      <c r="AL507" s="349"/>
      <c r="AM507" s="349"/>
      <c r="AN507" s="349"/>
      <c r="AO507" s="349"/>
      <c r="AP507" s="350"/>
      <c r="AQ507" s="332"/>
      <c r="AR507" s="333"/>
      <c r="AS507" s="333"/>
      <c r="AT507" s="333"/>
      <c r="AU507" s="333"/>
      <c r="AV507" s="333"/>
      <c r="AW507" s="333"/>
      <c r="AX507" s="333"/>
      <c r="AY507" s="334"/>
      <c r="AZ507" s="332"/>
      <c r="BA507" s="333"/>
      <c r="BB507" s="333"/>
      <c r="BC507" s="333"/>
      <c r="BD507" s="333"/>
      <c r="BE507" s="333"/>
      <c r="BF507" s="333"/>
      <c r="BG507" s="333"/>
      <c r="BH507" s="333"/>
      <c r="BI507" s="334"/>
    </row>
    <row r="508" spans="1:61" s="177" customFormat="1" ht="25.5" customHeight="1" x14ac:dyDescent="0.25">
      <c r="A508" s="338" t="s">
        <v>515</v>
      </c>
      <c r="B508" s="339"/>
      <c r="C508" s="339"/>
      <c r="D508" s="340"/>
      <c r="E508" s="352" t="s">
        <v>516</v>
      </c>
      <c r="F508" s="353"/>
      <c r="G508" s="353"/>
      <c r="H508" s="353"/>
      <c r="I508" s="353"/>
      <c r="J508" s="353"/>
      <c r="K508" s="353"/>
      <c r="L508" s="353"/>
      <c r="M508" s="353"/>
      <c r="N508" s="353"/>
      <c r="O508" s="353"/>
      <c r="P508" s="353"/>
      <c r="Q508" s="353"/>
      <c r="R508" s="353"/>
      <c r="S508" s="353"/>
      <c r="T508" s="353"/>
      <c r="U508" s="353"/>
      <c r="V508" s="353"/>
      <c r="W508" s="353"/>
      <c r="X508" s="353"/>
      <c r="Y508" s="353"/>
      <c r="Z508" s="353"/>
      <c r="AA508" s="353"/>
      <c r="AB508" s="353"/>
      <c r="AC508" s="353"/>
      <c r="AD508" s="353"/>
      <c r="AE508" s="353"/>
      <c r="AF508" s="353"/>
      <c r="AG508" s="353"/>
      <c r="AH508" s="353"/>
      <c r="AI508" s="353"/>
      <c r="AJ508" s="353"/>
      <c r="AK508" s="353"/>
      <c r="AL508" s="353"/>
      <c r="AM508" s="353"/>
      <c r="AN508" s="353"/>
      <c r="AO508" s="353"/>
      <c r="AP508" s="354"/>
      <c r="AQ508" s="355">
        <f>AQ509+AQ510+AQ511+AQ514+AQ515+AQ516+AQ517</f>
        <v>0</v>
      </c>
      <c r="AR508" s="356"/>
      <c r="AS508" s="356"/>
      <c r="AT508" s="356"/>
      <c r="AU508" s="356"/>
      <c r="AV508" s="356"/>
      <c r="AW508" s="356"/>
      <c r="AX508" s="356"/>
      <c r="AY508" s="357"/>
      <c r="AZ508" s="355">
        <f>AZ509+AZ510+AZ511+AZ512+AZ513+AZ514+AZ515+AZ516+AZ517</f>
        <v>0</v>
      </c>
      <c r="BA508" s="356"/>
      <c r="BB508" s="356"/>
      <c r="BC508" s="356"/>
      <c r="BD508" s="356"/>
      <c r="BE508" s="356"/>
      <c r="BF508" s="356"/>
      <c r="BG508" s="356"/>
      <c r="BH508" s="356"/>
      <c r="BI508" s="357"/>
    </row>
    <row r="509" spans="1:61" s="177" customFormat="1" ht="15" customHeight="1" x14ac:dyDescent="0.25">
      <c r="A509" s="347"/>
      <c r="B509" s="339"/>
      <c r="C509" s="339"/>
      <c r="D509" s="340"/>
      <c r="E509" s="348" t="s">
        <v>188</v>
      </c>
      <c r="F509" s="349"/>
      <c r="G509" s="349"/>
      <c r="H509" s="349"/>
      <c r="I509" s="349"/>
      <c r="J509" s="349"/>
      <c r="K509" s="349"/>
      <c r="L509" s="349"/>
      <c r="M509" s="349"/>
      <c r="N509" s="349"/>
      <c r="O509" s="349"/>
      <c r="P509" s="349"/>
      <c r="Q509" s="349"/>
      <c r="R509" s="349"/>
      <c r="S509" s="349"/>
      <c r="T509" s="349"/>
      <c r="U509" s="349"/>
      <c r="V509" s="349"/>
      <c r="W509" s="349"/>
      <c r="X509" s="349"/>
      <c r="Y509" s="349"/>
      <c r="Z509" s="349"/>
      <c r="AA509" s="349"/>
      <c r="AB509" s="349"/>
      <c r="AC509" s="349"/>
      <c r="AD509" s="349"/>
      <c r="AE509" s="349"/>
      <c r="AF509" s="349"/>
      <c r="AG509" s="349"/>
      <c r="AH509" s="349"/>
      <c r="AI509" s="349"/>
      <c r="AJ509" s="349"/>
      <c r="AK509" s="349"/>
      <c r="AL509" s="349"/>
      <c r="AM509" s="349"/>
      <c r="AN509" s="349"/>
      <c r="AO509" s="349"/>
      <c r="AP509" s="350"/>
      <c r="AQ509" s="332"/>
      <c r="AR509" s="333"/>
      <c r="AS509" s="333"/>
      <c r="AT509" s="333"/>
      <c r="AU509" s="333"/>
      <c r="AV509" s="333"/>
      <c r="AW509" s="333"/>
      <c r="AX509" s="333"/>
      <c r="AY509" s="334"/>
      <c r="AZ509" s="332"/>
      <c r="BA509" s="333"/>
      <c r="BB509" s="333"/>
      <c r="BC509" s="333"/>
      <c r="BD509" s="333"/>
      <c r="BE509" s="333"/>
      <c r="BF509" s="333"/>
      <c r="BG509" s="333"/>
      <c r="BH509" s="333"/>
      <c r="BI509" s="334"/>
    </row>
    <row r="510" spans="1:61" s="177" customFormat="1" ht="15" customHeight="1" x14ac:dyDescent="0.25">
      <c r="A510" s="181"/>
      <c r="B510" s="182"/>
      <c r="C510" s="182"/>
      <c r="D510" s="183"/>
      <c r="E510" s="348" t="s">
        <v>517</v>
      </c>
      <c r="F510" s="349"/>
      <c r="G510" s="349"/>
      <c r="H510" s="349"/>
      <c r="I510" s="349"/>
      <c r="J510" s="349"/>
      <c r="K510" s="349"/>
      <c r="L510" s="349"/>
      <c r="M510" s="349"/>
      <c r="N510" s="349"/>
      <c r="O510" s="349"/>
      <c r="P510" s="349"/>
      <c r="Q510" s="349"/>
      <c r="R510" s="349"/>
      <c r="S510" s="349"/>
      <c r="T510" s="349"/>
      <c r="U510" s="349"/>
      <c r="V510" s="349"/>
      <c r="W510" s="349"/>
      <c r="X510" s="349"/>
      <c r="Y510" s="349"/>
      <c r="Z510" s="349"/>
      <c r="AA510" s="349"/>
      <c r="AB510" s="349"/>
      <c r="AC510" s="349"/>
      <c r="AD510" s="349"/>
      <c r="AE510" s="349"/>
      <c r="AF510" s="349"/>
      <c r="AG510" s="349"/>
      <c r="AH510" s="349"/>
      <c r="AI510" s="349"/>
      <c r="AJ510" s="349"/>
      <c r="AK510" s="349"/>
      <c r="AL510" s="349"/>
      <c r="AM510" s="349"/>
      <c r="AN510" s="349"/>
      <c r="AO510" s="349"/>
      <c r="AP510" s="350"/>
      <c r="AQ510" s="332"/>
      <c r="AR510" s="333"/>
      <c r="AS510" s="333"/>
      <c r="AT510" s="333"/>
      <c r="AU510" s="333"/>
      <c r="AV510" s="333"/>
      <c r="AW510" s="333"/>
      <c r="AX510" s="333"/>
      <c r="AY510" s="334"/>
      <c r="AZ510" s="332"/>
      <c r="BA510" s="333"/>
      <c r="BB510" s="333"/>
      <c r="BC510" s="333"/>
      <c r="BD510" s="333"/>
      <c r="BE510" s="333"/>
      <c r="BF510" s="333"/>
      <c r="BG510" s="333"/>
      <c r="BH510" s="333"/>
      <c r="BI510" s="334"/>
    </row>
    <row r="511" spans="1:61" s="177" customFormat="1" ht="36" customHeight="1" x14ac:dyDescent="0.25">
      <c r="A511" s="181"/>
      <c r="B511" s="182"/>
      <c r="C511" s="182"/>
      <c r="D511" s="183"/>
      <c r="E511" s="348" t="s">
        <v>518</v>
      </c>
      <c r="F511" s="349"/>
      <c r="G511" s="349"/>
      <c r="H511" s="349"/>
      <c r="I511" s="349"/>
      <c r="J511" s="349"/>
      <c r="K511" s="349"/>
      <c r="L511" s="349"/>
      <c r="M511" s="349"/>
      <c r="N511" s="349"/>
      <c r="O511" s="349"/>
      <c r="P511" s="349"/>
      <c r="Q511" s="349"/>
      <c r="R511" s="349"/>
      <c r="S511" s="349"/>
      <c r="T511" s="349"/>
      <c r="U511" s="349"/>
      <c r="V511" s="349"/>
      <c r="W511" s="349"/>
      <c r="X511" s="349"/>
      <c r="Y511" s="349"/>
      <c r="Z511" s="349"/>
      <c r="AA511" s="349"/>
      <c r="AB511" s="349"/>
      <c r="AC511" s="349"/>
      <c r="AD511" s="349"/>
      <c r="AE511" s="349"/>
      <c r="AF511" s="349"/>
      <c r="AG511" s="349"/>
      <c r="AH511" s="349"/>
      <c r="AI511" s="349"/>
      <c r="AJ511" s="349"/>
      <c r="AK511" s="349"/>
      <c r="AL511" s="349"/>
      <c r="AM511" s="349"/>
      <c r="AN511" s="349"/>
      <c r="AO511" s="349"/>
      <c r="AP511" s="350"/>
      <c r="AQ511" s="332"/>
      <c r="AR511" s="333"/>
      <c r="AS511" s="333"/>
      <c r="AT511" s="333"/>
      <c r="AU511" s="333"/>
      <c r="AV511" s="333"/>
      <c r="AW511" s="333"/>
      <c r="AX511" s="333"/>
      <c r="AY511" s="334"/>
      <c r="AZ511" s="332"/>
      <c r="BA511" s="333"/>
      <c r="BB511" s="333"/>
      <c r="BC511" s="333"/>
      <c r="BD511" s="333"/>
      <c r="BE511" s="333"/>
      <c r="BF511" s="333"/>
      <c r="BG511" s="333"/>
      <c r="BH511" s="333"/>
      <c r="BI511" s="334"/>
    </row>
    <row r="512" spans="1:61" s="177" customFormat="1" ht="15" customHeight="1" x14ac:dyDescent="0.25">
      <c r="A512" s="181"/>
      <c r="B512" s="182"/>
      <c r="C512" s="182"/>
      <c r="D512" s="183"/>
      <c r="E512" s="348" t="s">
        <v>519</v>
      </c>
      <c r="F512" s="349"/>
      <c r="G512" s="349"/>
      <c r="H512" s="349"/>
      <c r="I512" s="349"/>
      <c r="J512" s="349"/>
      <c r="K512" s="349"/>
      <c r="L512" s="349"/>
      <c r="M512" s="349"/>
      <c r="N512" s="349"/>
      <c r="O512" s="349"/>
      <c r="P512" s="349"/>
      <c r="Q512" s="349"/>
      <c r="R512" s="349"/>
      <c r="S512" s="349"/>
      <c r="T512" s="349"/>
      <c r="U512" s="349"/>
      <c r="V512" s="349"/>
      <c r="W512" s="349"/>
      <c r="X512" s="349"/>
      <c r="Y512" s="349"/>
      <c r="Z512" s="349"/>
      <c r="AA512" s="349"/>
      <c r="AB512" s="349"/>
      <c r="AC512" s="349"/>
      <c r="AD512" s="349"/>
      <c r="AE512" s="349"/>
      <c r="AF512" s="349"/>
      <c r="AG512" s="349"/>
      <c r="AH512" s="349"/>
      <c r="AI512" s="349"/>
      <c r="AJ512" s="349"/>
      <c r="AK512" s="349"/>
      <c r="AL512" s="349"/>
      <c r="AM512" s="349"/>
      <c r="AN512" s="349"/>
      <c r="AO512" s="349"/>
      <c r="AP512" s="350"/>
      <c r="AQ512" s="361"/>
      <c r="AR512" s="362"/>
      <c r="AS512" s="362"/>
      <c r="AT512" s="362"/>
      <c r="AU512" s="362"/>
      <c r="AV512" s="362"/>
      <c r="AW512" s="362"/>
      <c r="AX512" s="362"/>
      <c r="AY512" s="363"/>
      <c r="AZ512" s="332"/>
      <c r="BA512" s="333"/>
      <c r="BB512" s="333"/>
      <c r="BC512" s="333"/>
      <c r="BD512" s="333"/>
      <c r="BE512" s="333"/>
      <c r="BF512" s="333"/>
      <c r="BG512" s="333"/>
      <c r="BH512" s="333"/>
      <c r="BI512" s="334"/>
    </row>
    <row r="513" spans="1:61" s="177" customFormat="1" ht="26.25" customHeight="1" x14ac:dyDescent="0.25">
      <c r="A513" s="181"/>
      <c r="B513" s="182"/>
      <c r="C513" s="182"/>
      <c r="D513" s="183"/>
      <c r="E513" s="348" t="s">
        <v>520</v>
      </c>
      <c r="F513" s="349"/>
      <c r="G513" s="349"/>
      <c r="H513" s="349"/>
      <c r="I513" s="349"/>
      <c r="J513" s="349"/>
      <c r="K513" s="349"/>
      <c r="L513" s="349"/>
      <c r="M513" s="349"/>
      <c r="N513" s="349"/>
      <c r="O513" s="349"/>
      <c r="P513" s="349"/>
      <c r="Q513" s="349"/>
      <c r="R513" s="349"/>
      <c r="S513" s="349"/>
      <c r="T513" s="349"/>
      <c r="U513" s="349"/>
      <c r="V513" s="349"/>
      <c r="W513" s="349"/>
      <c r="X513" s="349"/>
      <c r="Y513" s="349"/>
      <c r="Z513" s="349"/>
      <c r="AA513" s="349"/>
      <c r="AB513" s="349"/>
      <c r="AC513" s="349"/>
      <c r="AD513" s="349"/>
      <c r="AE513" s="349"/>
      <c r="AF513" s="349"/>
      <c r="AG513" s="349"/>
      <c r="AH513" s="349"/>
      <c r="AI513" s="349"/>
      <c r="AJ513" s="349"/>
      <c r="AK513" s="349"/>
      <c r="AL513" s="349"/>
      <c r="AM513" s="349"/>
      <c r="AN513" s="349"/>
      <c r="AO513" s="349"/>
      <c r="AP513" s="350"/>
      <c r="AQ513" s="361"/>
      <c r="AR513" s="362"/>
      <c r="AS513" s="362"/>
      <c r="AT513" s="362"/>
      <c r="AU513" s="362"/>
      <c r="AV513" s="362"/>
      <c r="AW513" s="362"/>
      <c r="AX513" s="362"/>
      <c r="AY513" s="363"/>
      <c r="AZ513" s="332"/>
      <c r="BA513" s="333"/>
      <c r="BB513" s="333"/>
      <c r="BC513" s="333"/>
      <c r="BD513" s="333"/>
      <c r="BE513" s="333"/>
      <c r="BF513" s="333"/>
      <c r="BG513" s="333"/>
      <c r="BH513" s="333"/>
      <c r="BI513" s="334"/>
    </row>
    <row r="514" spans="1:61" s="177" customFormat="1" ht="15" customHeight="1" x14ac:dyDescent="0.25">
      <c r="A514" s="347"/>
      <c r="B514" s="339"/>
      <c r="C514" s="339"/>
      <c r="D514" s="340"/>
      <c r="E514" s="367" t="s">
        <v>521</v>
      </c>
      <c r="F514" s="359"/>
      <c r="G514" s="359"/>
      <c r="H514" s="359"/>
      <c r="I514" s="359"/>
      <c r="J514" s="359"/>
      <c r="K514" s="359"/>
      <c r="L514" s="359"/>
      <c r="M514" s="359"/>
      <c r="N514" s="359"/>
      <c r="O514" s="359"/>
      <c r="P514" s="359"/>
      <c r="Q514" s="359"/>
      <c r="R514" s="359"/>
      <c r="S514" s="359"/>
      <c r="T514" s="359"/>
      <c r="U514" s="359"/>
      <c r="V514" s="359"/>
      <c r="W514" s="359"/>
      <c r="X514" s="359"/>
      <c r="Y514" s="359"/>
      <c r="Z514" s="359"/>
      <c r="AA514" s="359"/>
      <c r="AB514" s="359"/>
      <c r="AC514" s="359"/>
      <c r="AD514" s="359"/>
      <c r="AE514" s="359"/>
      <c r="AF514" s="359"/>
      <c r="AG514" s="359"/>
      <c r="AH514" s="359"/>
      <c r="AI514" s="359"/>
      <c r="AJ514" s="359"/>
      <c r="AK514" s="359"/>
      <c r="AL514" s="359"/>
      <c r="AM514" s="359"/>
      <c r="AN514" s="359"/>
      <c r="AO514" s="359"/>
      <c r="AP514" s="360"/>
      <c r="AQ514" s="332"/>
      <c r="AR514" s="333"/>
      <c r="AS514" s="333"/>
      <c r="AT514" s="333"/>
      <c r="AU514" s="333"/>
      <c r="AV514" s="333"/>
      <c r="AW514" s="333"/>
      <c r="AX514" s="333"/>
      <c r="AY514" s="334"/>
      <c r="AZ514" s="332"/>
      <c r="BA514" s="333"/>
      <c r="BB514" s="333"/>
      <c r="BC514" s="333"/>
      <c r="BD514" s="333"/>
      <c r="BE514" s="333"/>
      <c r="BF514" s="333"/>
      <c r="BG514" s="333"/>
      <c r="BH514" s="333"/>
      <c r="BI514" s="334"/>
    </row>
    <row r="515" spans="1:61" s="177" customFormat="1" ht="15" customHeight="1" x14ac:dyDescent="0.25">
      <c r="A515" s="181"/>
      <c r="B515" s="182"/>
      <c r="C515" s="182"/>
      <c r="D515" s="183"/>
      <c r="E515" s="348" t="s">
        <v>522</v>
      </c>
      <c r="F515" s="349"/>
      <c r="G515" s="349"/>
      <c r="H515" s="349"/>
      <c r="I515" s="349"/>
      <c r="J515" s="349"/>
      <c r="K515" s="349"/>
      <c r="L515" s="349"/>
      <c r="M515" s="349"/>
      <c r="N515" s="349"/>
      <c r="O515" s="349"/>
      <c r="P515" s="349"/>
      <c r="Q515" s="349"/>
      <c r="R515" s="349"/>
      <c r="S515" s="349"/>
      <c r="T515" s="349"/>
      <c r="U515" s="349"/>
      <c r="V515" s="349"/>
      <c r="W515" s="349"/>
      <c r="X515" s="349"/>
      <c r="Y515" s="349"/>
      <c r="Z515" s="349"/>
      <c r="AA515" s="349"/>
      <c r="AB515" s="349"/>
      <c r="AC515" s="349"/>
      <c r="AD515" s="349"/>
      <c r="AE515" s="349"/>
      <c r="AF515" s="349"/>
      <c r="AG515" s="349"/>
      <c r="AH515" s="349"/>
      <c r="AI515" s="349"/>
      <c r="AJ515" s="349"/>
      <c r="AK515" s="349"/>
      <c r="AL515" s="349"/>
      <c r="AM515" s="349"/>
      <c r="AN515" s="349"/>
      <c r="AO515" s="349"/>
      <c r="AP515" s="350"/>
      <c r="AQ515" s="332"/>
      <c r="AR515" s="333"/>
      <c r="AS515" s="333"/>
      <c r="AT515" s="333"/>
      <c r="AU515" s="333"/>
      <c r="AV515" s="333"/>
      <c r="AW515" s="333"/>
      <c r="AX515" s="333"/>
      <c r="AY515" s="334"/>
      <c r="AZ515" s="332"/>
      <c r="BA515" s="333"/>
      <c r="BB515" s="333"/>
      <c r="BC515" s="333"/>
      <c r="BD515" s="333"/>
      <c r="BE515" s="333"/>
      <c r="BF515" s="333"/>
      <c r="BG515" s="333"/>
      <c r="BH515" s="333"/>
      <c r="BI515" s="334"/>
    </row>
    <row r="516" spans="1:61" s="177" customFormat="1" ht="15" customHeight="1" x14ac:dyDescent="0.25">
      <c r="A516" s="181"/>
      <c r="B516" s="182"/>
      <c r="C516" s="182"/>
      <c r="D516" s="183"/>
      <c r="E516" s="348" t="s">
        <v>523</v>
      </c>
      <c r="F516" s="349"/>
      <c r="G516" s="349"/>
      <c r="H516" s="349"/>
      <c r="I516" s="349"/>
      <c r="J516" s="349"/>
      <c r="K516" s="349"/>
      <c r="L516" s="349"/>
      <c r="M516" s="349"/>
      <c r="N516" s="349"/>
      <c r="O516" s="349"/>
      <c r="P516" s="349"/>
      <c r="Q516" s="349"/>
      <c r="R516" s="349"/>
      <c r="S516" s="349"/>
      <c r="T516" s="349"/>
      <c r="U516" s="349"/>
      <c r="V516" s="349"/>
      <c r="W516" s="349"/>
      <c r="X516" s="349"/>
      <c r="Y516" s="349"/>
      <c r="Z516" s="349"/>
      <c r="AA516" s="349"/>
      <c r="AB516" s="349"/>
      <c r="AC516" s="349"/>
      <c r="AD516" s="349"/>
      <c r="AE516" s="349"/>
      <c r="AF516" s="349"/>
      <c r="AG516" s="349"/>
      <c r="AH516" s="349"/>
      <c r="AI516" s="349"/>
      <c r="AJ516" s="349"/>
      <c r="AK516" s="349"/>
      <c r="AL516" s="349"/>
      <c r="AM516" s="349"/>
      <c r="AN516" s="349"/>
      <c r="AO516" s="349"/>
      <c r="AP516" s="350"/>
      <c r="AQ516" s="332"/>
      <c r="AR516" s="333"/>
      <c r="AS516" s="333"/>
      <c r="AT516" s="333"/>
      <c r="AU516" s="333"/>
      <c r="AV516" s="333"/>
      <c r="AW516" s="333"/>
      <c r="AX516" s="333"/>
      <c r="AY516" s="334"/>
      <c r="AZ516" s="332"/>
      <c r="BA516" s="333"/>
      <c r="BB516" s="333"/>
      <c r="BC516" s="333"/>
      <c r="BD516" s="333"/>
      <c r="BE516" s="333"/>
      <c r="BF516" s="333"/>
      <c r="BG516" s="333"/>
      <c r="BH516" s="333"/>
      <c r="BI516" s="334"/>
    </row>
    <row r="517" spans="1:61" s="177" customFormat="1" ht="15" customHeight="1" x14ac:dyDescent="0.25">
      <c r="A517" s="347"/>
      <c r="B517" s="339"/>
      <c r="C517" s="339"/>
      <c r="D517" s="340"/>
      <c r="E517" s="348" t="s">
        <v>524</v>
      </c>
      <c r="F517" s="349"/>
      <c r="G517" s="349"/>
      <c r="H517" s="349"/>
      <c r="I517" s="349"/>
      <c r="J517" s="349"/>
      <c r="K517" s="349"/>
      <c r="L517" s="349"/>
      <c r="M517" s="349"/>
      <c r="N517" s="349"/>
      <c r="O517" s="349"/>
      <c r="P517" s="349"/>
      <c r="Q517" s="349"/>
      <c r="R517" s="349"/>
      <c r="S517" s="349"/>
      <c r="T517" s="349"/>
      <c r="U517" s="349"/>
      <c r="V517" s="349"/>
      <c r="W517" s="349"/>
      <c r="X517" s="349"/>
      <c r="Y517" s="349"/>
      <c r="Z517" s="349"/>
      <c r="AA517" s="349"/>
      <c r="AB517" s="349"/>
      <c r="AC517" s="349"/>
      <c r="AD517" s="349"/>
      <c r="AE517" s="349"/>
      <c r="AF517" s="349"/>
      <c r="AG517" s="349"/>
      <c r="AH517" s="349"/>
      <c r="AI517" s="349"/>
      <c r="AJ517" s="349"/>
      <c r="AK517" s="349"/>
      <c r="AL517" s="349"/>
      <c r="AM517" s="349"/>
      <c r="AN517" s="349"/>
      <c r="AO517" s="349"/>
      <c r="AP517" s="350"/>
      <c r="AQ517" s="332"/>
      <c r="AR517" s="333"/>
      <c r="AS517" s="333"/>
      <c r="AT517" s="333"/>
      <c r="AU517" s="333"/>
      <c r="AV517" s="333"/>
      <c r="AW517" s="333"/>
      <c r="AX517" s="333"/>
      <c r="AY517" s="334"/>
      <c r="AZ517" s="332"/>
      <c r="BA517" s="333"/>
      <c r="BB517" s="333"/>
      <c r="BC517" s="333"/>
      <c r="BD517" s="333"/>
      <c r="BE517" s="333"/>
      <c r="BF517" s="333"/>
      <c r="BG517" s="333"/>
      <c r="BH517" s="333"/>
      <c r="BI517" s="334"/>
    </row>
    <row r="518" spans="1:61" s="177" customFormat="1" ht="39" customHeight="1" x14ac:dyDescent="0.25">
      <c r="A518" s="338" t="s">
        <v>525</v>
      </c>
      <c r="B518" s="339"/>
      <c r="C518" s="339"/>
      <c r="D518" s="340"/>
      <c r="E518" s="352" t="s">
        <v>526</v>
      </c>
      <c r="F518" s="353"/>
      <c r="G518" s="353"/>
      <c r="H518" s="353"/>
      <c r="I518" s="353"/>
      <c r="J518" s="353"/>
      <c r="K518" s="353"/>
      <c r="L518" s="353"/>
      <c r="M518" s="353"/>
      <c r="N518" s="353"/>
      <c r="O518" s="353"/>
      <c r="P518" s="353"/>
      <c r="Q518" s="353"/>
      <c r="R518" s="353"/>
      <c r="S518" s="353"/>
      <c r="T518" s="353"/>
      <c r="U518" s="353"/>
      <c r="V518" s="353"/>
      <c r="W518" s="353"/>
      <c r="X518" s="353"/>
      <c r="Y518" s="353"/>
      <c r="Z518" s="353"/>
      <c r="AA518" s="353"/>
      <c r="AB518" s="353"/>
      <c r="AC518" s="353"/>
      <c r="AD518" s="353"/>
      <c r="AE518" s="353"/>
      <c r="AF518" s="353"/>
      <c r="AG518" s="353"/>
      <c r="AH518" s="353"/>
      <c r="AI518" s="353"/>
      <c r="AJ518" s="353"/>
      <c r="AK518" s="353"/>
      <c r="AL518" s="353"/>
      <c r="AM518" s="353"/>
      <c r="AN518" s="353"/>
      <c r="AO518" s="353"/>
      <c r="AP518" s="354"/>
      <c r="AQ518" s="335">
        <v>0</v>
      </c>
      <c r="AR518" s="336"/>
      <c r="AS518" s="336"/>
      <c r="AT518" s="336"/>
      <c r="AU518" s="336"/>
      <c r="AV518" s="336"/>
      <c r="AW518" s="336"/>
      <c r="AX518" s="336"/>
      <c r="AY518" s="337"/>
      <c r="AZ518" s="335">
        <v>0</v>
      </c>
      <c r="BA518" s="336"/>
      <c r="BB518" s="336"/>
      <c r="BC518" s="336"/>
      <c r="BD518" s="336"/>
      <c r="BE518" s="336"/>
      <c r="BF518" s="336"/>
      <c r="BG518" s="336"/>
      <c r="BH518" s="336"/>
      <c r="BI518" s="337"/>
    </row>
    <row r="519" spans="1:61" s="177" customFormat="1" ht="28.5" customHeight="1" x14ac:dyDescent="0.25">
      <c r="A519" s="338" t="s">
        <v>527</v>
      </c>
      <c r="B519" s="339"/>
      <c r="C519" s="339"/>
      <c r="D519" s="340"/>
      <c r="E519" s="341" t="s">
        <v>528</v>
      </c>
      <c r="F519" s="342"/>
      <c r="G519" s="342"/>
      <c r="H519" s="342"/>
      <c r="I519" s="342"/>
      <c r="J519" s="342"/>
      <c r="K519" s="342"/>
      <c r="L519" s="342"/>
      <c r="M519" s="342"/>
      <c r="N519" s="342"/>
      <c r="O519" s="342"/>
      <c r="P519" s="342"/>
      <c r="Q519" s="342"/>
      <c r="R519" s="342"/>
      <c r="S519" s="342"/>
      <c r="T519" s="342"/>
      <c r="U519" s="342"/>
      <c r="V519" s="342"/>
      <c r="W519" s="342"/>
      <c r="X519" s="342"/>
      <c r="Y519" s="342"/>
      <c r="Z519" s="342"/>
      <c r="AA519" s="342"/>
      <c r="AB519" s="342"/>
      <c r="AC519" s="342"/>
      <c r="AD519" s="342"/>
      <c r="AE519" s="342"/>
      <c r="AF519" s="342"/>
      <c r="AG519" s="342"/>
      <c r="AH519" s="342"/>
      <c r="AI519" s="342"/>
      <c r="AJ519" s="342"/>
      <c r="AK519" s="342"/>
      <c r="AL519" s="342"/>
      <c r="AM519" s="342"/>
      <c r="AN519" s="342"/>
      <c r="AO519" s="342"/>
      <c r="AP519" s="343"/>
      <c r="AQ519" s="335">
        <v>0</v>
      </c>
      <c r="AR519" s="336"/>
      <c r="AS519" s="336"/>
      <c r="AT519" s="336"/>
      <c r="AU519" s="336"/>
      <c r="AV519" s="336"/>
      <c r="AW519" s="336"/>
      <c r="AX519" s="336"/>
      <c r="AY519" s="337"/>
      <c r="AZ519" s="335">
        <v>0</v>
      </c>
      <c r="BA519" s="336"/>
      <c r="BB519" s="336"/>
      <c r="BC519" s="336"/>
      <c r="BD519" s="336"/>
      <c r="BE519" s="336"/>
      <c r="BF519" s="336"/>
      <c r="BG519" s="336"/>
      <c r="BH519" s="336"/>
      <c r="BI519" s="337"/>
    </row>
    <row r="520" spans="1:61" s="177" customFormat="1" ht="15" customHeight="1" x14ac:dyDescent="0.25">
      <c r="A520" s="338" t="s">
        <v>529</v>
      </c>
      <c r="B520" s="339"/>
      <c r="C520" s="339"/>
      <c r="D520" s="340"/>
      <c r="E520" s="341" t="s">
        <v>530</v>
      </c>
      <c r="F520" s="342"/>
      <c r="G520" s="342"/>
      <c r="H520" s="342"/>
      <c r="I520" s="342"/>
      <c r="J520" s="342"/>
      <c r="K520" s="342"/>
      <c r="L520" s="342"/>
      <c r="M520" s="342"/>
      <c r="N520" s="342"/>
      <c r="O520" s="342"/>
      <c r="P520" s="342"/>
      <c r="Q520" s="342"/>
      <c r="R520" s="342"/>
      <c r="S520" s="342"/>
      <c r="T520" s="342"/>
      <c r="U520" s="342"/>
      <c r="V520" s="342"/>
      <c r="W520" s="342"/>
      <c r="X520" s="342"/>
      <c r="Y520" s="342"/>
      <c r="Z520" s="342"/>
      <c r="AA520" s="342"/>
      <c r="AB520" s="342"/>
      <c r="AC520" s="342"/>
      <c r="AD520" s="342"/>
      <c r="AE520" s="342"/>
      <c r="AF520" s="342"/>
      <c r="AG520" s="342"/>
      <c r="AH520" s="342"/>
      <c r="AI520" s="342"/>
      <c r="AJ520" s="342"/>
      <c r="AK520" s="342"/>
      <c r="AL520" s="342"/>
      <c r="AM520" s="342"/>
      <c r="AN520" s="342"/>
      <c r="AO520" s="342"/>
      <c r="AP520" s="343"/>
      <c r="AQ520" s="335">
        <f>AQ521+AQ522+AQ523+AQ524+AQ525+AQ526</f>
        <v>0</v>
      </c>
      <c r="AR520" s="336"/>
      <c r="AS520" s="336"/>
      <c r="AT520" s="336"/>
      <c r="AU520" s="336"/>
      <c r="AV520" s="336"/>
      <c r="AW520" s="336"/>
      <c r="AX520" s="336"/>
      <c r="AY520" s="337"/>
      <c r="AZ520" s="335">
        <f>AZ521+AZ522+AZ523+AZ524+AZ525+AZ526</f>
        <v>0</v>
      </c>
      <c r="BA520" s="336"/>
      <c r="BB520" s="336"/>
      <c r="BC520" s="336"/>
      <c r="BD520" s="336"/>
      <c r="BE520" s="336"/>
      <c r="BF520" s="336"/>
      <c r="BG520" s="336"/>
      <c r="BH520" s="336"/>
      <c r="BI520" s="337"/>
    </row>
    <row r="521" spans="1:61" s="177" customFormat="1" ht="15" customHeight="1" x14ac:dyDescent="0.25">
      <c r="A521" s="338"/>
      <c r="B521" s="339"/>
      <c r="C521" s="339"/>
      <c r="D521" s="340"/>
      <c r="E521" s="344" t="s">
        <v>531</v>
      </c>
      <c r="F521" s="345"/>
      <c r="G521" s="345"/>
      <c r="H521" s="345"/>
      <c r="I521" s="345"/>
      <c r="J521" s="345"/>
      <c r="K521" s="345"/>
      <c r="L521" s="345"/>
      <c r="M521" s="345"/>
      <c r="N521" s="345"/>
      <c r="O521" s="345"/>
      <c r="P521" s="345"/>
      <c r="Q521" s="345"/>
      <c r="R521" s="345"/>
      <c r="S521" s="345"/>
      <c r="T521" s="345"/>
      <c r="U521" s="345"/>
      <c r="V521" s="345"/>
      <c r="W521" s="345"/>
      <c r="X521" s="345"/>
      <c r="Y521" s="345"/>
      <c r="Z521" s="345"/>
      <c r="AA521" s="345"/>
      <c r="AB521" s="345"/>
      <c r="AC521" s="345"/>
      <c r="AD521" s="345"/>
      <c r="AE521" s="345"/>
      <c r="AF521" s="345"/>
      <c r="AG521" s="345"/>
      <c r="AH521" s="345"/>
      <c r="AI521" s="345"/>
      <c r="AJ521" s="345"/>
      <c r="AK521" s="345"/>
      <c r="AL521" s="345"/>
      <c r="AM521" s="345"/>
      <c r="AN521" s="345"/>
      <c r="AO521" s="345"/>
      <c r="AP521" s="346"/>
      <c r="AQ521" s="332"/>
      <c r="AR521" s="333"/>
      <c r="AS521" s="333"/>
      <c r="AT521" s="333"/>
      <c r="AU521" s="333"/>
      <c r="AV521" s="333"/>
      <c r="AW521" s="333"/>
      <c r="AX521" s="333"/>
      <c r="AY521" s="334"/>
      <c r="AZ521" s="332"/>
      <c r="BA521" s="333"/>
      <c r="BB521" s="333"/>
      <c r="BC521" s="333"/>
      <c r="BD521" s="333"/>
      <c r="BE521" s="333"/>
      <c r="BF521" s="333"/>
      <c r="BG521" s="333"/>
      <c r="BH521" s="333"/>
      <c r="BI521" s="334"/>
    </row>
    <row r="522" spans="1:61" s="177" customFormat="1" ht="15" customHeight="1" x14ac:dyDescent="0.25">
      <c r="A522" s="338"/>
      <c r="B522" s="339"/>
      <c r="C522" s="339"/>
      <c r="D522" s="340"/>
      <c r="E522" s="344" t="s">
        <v>532</v>
      </c>
      <c r="F522" s="345"/>
      <c r="G522" s="345"/>
      <c r="H522" s="345"/>
      <c r="I522" s="345"/>
      <c r="J522" s="345"/>
      <c r="K522" s="345"/>
      <c r="L522" s="345"/>
      <c r="M522" s="345"/>
      <c r="N522" s="345"/>
      <c r="O522" s="345"/>
      <c r="P522" s="345"/>
      <c r="Q522" s="345"/>
      <c r="R522" s="345"/>
      <c r="S522" s="345"/>
      <c r="T522" s="345"/>
      <c r="U522" s="345"/>
      <c r="V522" s="345"/>
      <c r="W522" s="345"/>
      <c r="X522" s="345"/>
      <c r="Y522" s="345"/>
      <c r="Z522" s="345"/>
      <c r="AA522" s="345"/>
      <c r="AB522" s="345"/>
      <c r="AC522" s="345"/>
      <c r="AD522" s="345"/>
      <c r="AE522" s="345"/>
      <c r="AF522" s="345"/>
      <c r="AG522" s="345"/>
      <c r="AH522" s="345"/>
      <c r="AI522" s="345"/>
      <c r="AJ522" s="345"/>
      <c r="AK522" s="345"/>
      <c r="AL522" s="345"/>
      <c r="AM522" s="345"/>
      <c r="AN522" s="345"/>
      <c r="AO522" s="345"/>
      <c r="AP522" s="346"/>
      <c r="AQ522" s="332"/>
      <c r="AR522" s="333"/>
      <c r="AS522" s="333"/>
      <c r="AT522" s="333"/>
      <c r="AU522" s="333"/>
      <c r="AV522" s="333"/>
      <c r="AW522" s="333"/>
      <c r="AX522" s="333"/>
      <c r="AY522" s="334"/>
      <c r="AZ522" s="332"/>
      <c r="BA522" s="333"/>
      <c r="BB522" s="333"/>
      <c r="BC522" s="333"/>
      <c r="BD522" s="333"/>
      <c r="BE522" s="333"/>
      <c r="BF522" s="333"/>
      <c r="BG522" s="333"/>
      <c r="BH522" s="333"/>
      <c r="BI522" s="334"/>
    </row>
    <row r="523" spans="1:61" s="177" customFormat="1" ht="28.5" customHeight="1" x14ac:dyDescent="0.25">
      <c r="A523" s="338"/>
      <c r="B523" s="339"/>
      <c r="C523" s="339"/>
      <c r="D523" s="340"/>
      <c r="E523" s="344" t="s">
        <v>591</v>
      </c>
      <c r="F523" s="345"/>
      <c r="G523" s="345"/>
      <c r="H523" s="345"/>
      <c r="I523" s="345"/>
      <c r="J523" s="345"/>
      <c r="K523" s="345"/>
      <c r="L523" s="345"/>
      <c r="M523" s="345"/>
      <c r="N523" s="345"/>
      <c r="O523" s="345"/>
      <c r="P523" s="345"/>
      <c r="Q523" s="345"/>
      <c r="R523" s="345"/>
      <c r="S523" s="345"/>
      <c r="T523" s="345"/>
      <c r="U523" s="345"/>
      <c r="V523" s="345"/>
      <c r="W523" s="345"/>
      <c r="X523" s="345"/>
      <c r="Y523" s="345"/>
      <c r="Z523" s="345"/>
      <c r="AA523" s="345"/>
      <c r="AB523" s="345"/>
      <c r="AC523" s="345"/>
      <c r="AD523" s="345"/>
      <c r="AE523" s="345"/>
      <c r="AF523" s="345"/>
      <c r="AG523" s="345"/>
      <c r="AH523" s="345"/>
      <c r="AI523" s="345"/>
      <c r="AJ523" s="345"/>
      <c r="AK523" s="345"/>
      <c r="AL523" s="345"/>
      <c r="AM523" s="345"/>
      <c r="AN523" s="345"/>
      <c r="AO523" s="345"/>
      <c r="AP523" s="346"/>
      <c r="AQ523" s="332"/>
      <c r="AR523" s="333"/>
      <c r="AS523" s="333"/>
      <c r="AT523" s="333"/>
      <c r="AU523" s="333"/>
      <c r="AV523" s="333"/>
      <c r="AW523" s="333"/>
      <c r="AX523" s="333"/>
      <c r="AY523" s="334"/>
      <c r="AZ523" s="332"/>
      <c r="BA523" s="333"/>
      <c r="BB523" s="333"/>
      <c r="BC523" s="333"/>
      <c r="BD523" s="333"/>
      <c r="BE523" s="333"/>
      <c r="BF523" s="333"/>
      <c r="BG523" s="333"/>
      <c r="BH523" s="333"/>
      <c r="BI523" s="334"/>
    </row>
    <row r="524" spans="1:61" s="177" customFormat="1" ht="30" customHeight="1" x14ac:dyDescent="0.25">
      <c r="A524" s="338"/>
      <c r="B524" s="339"/>
      <c r="C524" s="339"/>
      <c r="D524" s="340"/>
      <c r="E524" s="344" t="s">
        <v>592</v>
      </c>
      <c r="F524" s="345"/>
      <c r="G524" s="345"/>
      <c r="H524" s="345"/>
      <c r="I524" s="345"/>
      <c r="J524" s="345"/>
      <c r="K524" s="345"/>
      <c r="L524" s="345"/>
      <c r="M524" s="345"/>
      <c r="N524" s="345"/>
      <c r="O524" s="345"/>
      <c r="P524" s="345"/>
      <c r="Q524" s="345"/>
      <c r="R524" s="345"/>
      <c r="S524" s="345"/>
      <c r="T524" s="345"/>
      <c r="U524" s="345"/>
      <c r="V524" s="345"/>
      <c r="W524" s="345"/>
      <c r="X524" s="345"/>
      <c r="Y524" s="345"/>
      <c r="Z524" s="345"/>
      <c r="AA524" s="345"/>
      <c r="AB524" s="345"/>
      <c r="AC524" s="345"/>
      <c r="AD524" s="345"/>
      <c r="AE524" s="345"/>
      <c r="AF524" s="345"/>
      <c r="AG524" s="345"/>
      <c r="AH524" s="345"/>
      <c r="AI524" s="345"/>
      <c r="AJ524" s="345"/>
      <c r="AK524" s="345"/>
      <c r="AL524" s="345"/>
      <c r="AM524" s="345"/>
      <c r="AN524" s="345"/>
      <c r="AO524" s="345"/>
      <c r="AP524" s="346"/>
      <c r="AQ524" s="332"/>
      <c r="AR524" s="333"/>
      <c r="AS524" s="333"/>
      <c r="AT524" s="333"/>
      <c r="AU524" s="333"/>
      <c r="AV524" s="333"/>
      <c r="AW524" s="333"/>
      <c r="AX524" s="333"/>
      <c r="AY524" s="334"/>
      <c r="AZ524" s="332"/>
      <c r="BA524" s="333"/>
      <c r="BB524" s="333"/>
      <c r="BC524" s="333"/>
      <c r="BD524" s="333"/>
      <c r="BE524" s="333"/>
      <c r="BF524" s="333"/>
      <c r="BG524" s="333"/>
      <c r="BH524" s="333"/>
      <c r="BI524" s="334"/>
    </row>
    <row r="525" spans="1:61" s="177" customFormat="1" ht="29.25" customHeight="1" x14ac:dyDescent="0.25">
      <c r="A525" s="338"/>
      <c r="B525" s="339"/>
      <c r="C525" s="339"/>
      <c r="D525" s="340"/>
      <c r="E525" s="344" t="s">
        <v>535</v>
      </c>
      <c r="F525" s="345"/>
      <c r="G525" s="345"/>
      <c r="H525" s="345"/>
      <c r="I525" s="345"/>
      <c r="J525" s="345"/>
      <c r="K525" s="345"/>
      <c r="L525" s="345"/>
      <c r="M525" s="345"/>
      <c r="N525" s="345"/>
      <c r="O525" s="345"/>
      <c r="P525" s="345"/>
      <c r="Q525" s="345"/>
      <c r="R525" s="345"/>
      <c r="S525" s="345"/>
      <c r="T525" s="345"/>
      <c r="U525" s="345"/>
      <c r="V525" s="345"/>
      <c r="W525" s="345"/>
      <c r="X525" s="345"/>
      <c r="Y525" s="345"/>
      <c r="Z525" s="345"/>
      <c r="AA525" s="345"/>
      <c r="AB525" s="345"/>
      <c r="AC525" s="345"/>
      <c r="AD525" s="345"/>
      <c r="AE525" s="345"/>
      <c r="AF525" s="345"/>
      <c r="AG525" s="345"/>
      <c r="AH525" s="345"/>
      <c r="AI525" s="345"/>
      <c r="AJ525" s="345"/>
      <c r="AK525" s="345"/>
      <c r="AL525" s="345"/>
      <c r="AM525" s="345"/>
      <c r="AN525" s="345"/>
      <c r="AO525" s="345"/>
      <c r="AP525" s="346"/>
      <c r="AQ525" s="332"/>
      <c r="AR525" s="333"/>
      <c r="AS525" s="333"/>
      <c r="AT525" s="333"/>
      <c r="AU525" s="333"/>
      <c r="AV525" s="333"/>
      <c r="AW525" s="333"/>
      <c r="AX525" s="333"/>
      <c r="AY525" s="334"/>
      <c r="AZ525" s="332"/>
      <c r="BA525" s="333"/>
      <c r="BB525" s="333"/>
      <c r="BC525" s="333"/>
      <c r="BD525" s="333"/>
      <c r="BE525" s="333"/>
      <c r="BF525" s="333"/>
      <c r="BG525" s="333"/>
      <c r="BH525" s="333"/>
      <c r="BI525" s="334"/>
    </row>
    <row r="526" spans="1:61" s="177" customFormat="1" ht="15" customHeight="1" x14ac:dyDescent="0.25">
      <c r="A526" s="338"/>
      <c r="B526" s="339"/>
      <c r="C526" s="339"/>
      <c r="D526" s="340"/>
      <c r="E526" s="344" t="s">
        <v>536</v>
      </c>
      <c r="F526" s="345"/>
      <c r="G526" s="345"/>
      <c r="H526" s="345"/>
      <c r="I526" s="345"/>
      <c r="J526" s="345"/>
      <c r="K526" s="345"/>
      <c r="L526" s="345"/>
      <c r="M526" s="345"/>
      <c r="N526" s="345"/>
      <c r="O526" s="345"/>
      <c r="P526" s="345"/>
      <c r="Q526" s="345"/>
      <c r="R526" s="345"/>
      <c r="S526" s="345"/>
      <c r="T526" s="345"/>
      <c r="U526" s="345"/>
      <c r="V526" s="345"/>
      <c r="W526" s="345"/>
      <c r="X526" s="345"/>
      <c r="Y526" s="345"/>
      <c r="Z526" s="345"/>
      <c r="AA526" s="345"/>
      <c r="AB526" s="345"/>
      <c r="AC526" s="345"/>
      <c r="AD526" s="345"/>
      <c r="AE526" s="345"/>
      <c r="AF526" s="345"/>
      <c r="AG526" s="345"/>
      <c r="AH526" s="345"/>
      <c r="AI526" s="345"/>
      <c r="AJ526" s="345"/>
      <c r="AK526" s="345"/>
      <c r="AL526" s="345"/>
      <c r="AM526" s="345"/>
      <c r="AN526" s="345"/>
      <c r="AO526" s="345"/>
      <c r="AP526" s="346"/>
      <c r="AQ526" s="332"/>
      <c r="AR526" s="333"/>
      <c r="AS526" s="333"/>
      <c r="AT526" s="333"/>
      <c r="AU526" s="333"/>
      <c r="AV526" s="333"/>
      <c r="AW526" s="333"/>
      <c r="AX526" s="333"/>
      <c r="AY526" s="334"/>
      <c r="AZ526" s="332"/>
      <c r="BA526" s="333"/>
      <c r="BB526" s="333"/>
      <c r="BC526" s="333"/>
      <c r="BD526" s="333"/>
      <c r="BE526" s="333"/>
      <c r="BF526" s="333"/>
      <c r="BG526" s="333"/>
      <c r="BH526" s="333"/>
      <c r="BI526" s="334"/>
    </row>
    <row r="527" spans="1:61" s="177" customFormat="1" ht="14.25" customHeight="1" x14ac:dyDescent="0.25">
      <c r="A527" s="375" t="s">
        <v>537</v>
      </c>
      <c r="B527" s="376"/>
      <c r="C527" s="376"/>
      <c r="D527" s="377"/>
      <c r="E527" s="341" t="s">
        <v>538</v>
      </c>
      <c r="F527" s="342"/>
      <c r="G527" s="342"/>
      <c r="H527" s="342"/>
      <c r="I527" s="342"/>
      <c r="J527" s="342"/>
      <c r="K527" s="342"/>
      <c r="L527" s="342"/>
      <c r="M527" s="342"/>
      <c r="N527" s="342"/>
      <c r="O527" s="342"/>
      <c r="P527" s="342"/>
      <c r="Q527" s="342"/>
      <c r="R527" s="342"/>
      <c r="S527" s="342"/>
      <c r="T527" s="342"/>
      <c r="U527" s="342"/>
      <c r="V527" s="342"/>
      <c r="W527" s="342"/>
      <c r="X527" s="342"/>
      <c r="Y527" s="342"/>
      <c r="Z527" s="342"/>
      <c r="AA527" s="342"/>
      <c r="AB527" s="342"/>
      <c r="AC527" s="342"/>
      <c r="AD527" s="342"/>
      <c r="AE527" s="342"/>
      <c r="AF527" s="342"/>
      <c r="AG527" s="342"/>
      <c r="AH527" s="342"/>
      <c r="AI527" s="342"/>
      <c r="AJ527" s="342"/>
      <c r="AK527" s="342"/>
      <c r="AL527" s="342"/>
      <c r="AM527" s="342"/>
      <c r="AN527" s="342"/>
      <c r="AO527" s="342"/>
      <c r="AP527" s="343"/>
      <c r="AQ527" s="332"/>
      <c r="AR527" s="333"/>
      <c r="AS527" s="333"/>
      <c r="AT527" s="333"/>
      <c r="AU527" s="333"/>
      <c r="AV527" s="333"/>
      <c r="AW527" s="333"/>
      <c r="AX527" s="333"/>
      <c r="AY527" s="334"/>
      <c r="AZ527" s="335">
        <f>AZ528+AZ529+AZ530+AZ531</f>
        <v>0</v>
      </c>
      <c r="BA527" s="336"/>
      <c r="BB527" s="336"/>
      <c r="BC527" s="336"/>
      <c r="BD527" s="336"/>
      <c r="BE527" s="336"/>
      <c r="BF527" s="336"/>
      <c r="BG527" s="336"/>
      <c r="BH527" s="336"/>
      <c r="BI527" s="337"/>
    </row>
    <row r="528" spans="1:61" s="177" customFormat="1" ht="28.5" customHeight="1" x14ac:dyDescent="0.25">
      <c r="A528" s="338"/>
      <c r="B528" s="339"/>
      <c r="C528" s="339"/>
      <c r="D528" s="340"/>
      <c r="E528" s="367" t="s">
        <v>585</v>
      </c>
      <c r="F528" s="359"/>
      <c r="G528" s="359"/>
      <c r="H528" s="359"/>
      <c r="I528" s="359"/>
      <c r="J528" s="359"/>
      <c r="K528" s="359"/>
      <c r="L528" s="359"/>
      <c r="M528" s="359"/>
      <c r="N528" s="359"/>
      <c r="O528" s="359"/>
      <c r="P528" s="359"/>
      <c r="Q528" s="359"/>
      <c r="R528" s="359"/>
      <c r="S528" s="359"/>
      <c r="T528" s="359"/>
      <c r="U528" s="359"/>
      <c r="V528" s="359"/>
      <c r="W528" s="359"/>
      <c r="X528" s="359"/>
      <c r="Y528" s="359"/>
      <c r="Z528" s="359"/>
      <c r="AA528" s="359"/>
      <c r="AB528" s="359"/>
      <c r="AC528" s="359"/>
      <c r="AD528" s="359"/>
      <c r="AE528" s="359"/>
      <c r="AF528" s="359"/>
      <c r="AG528" s="359"/>
      <c r="AH528" s="359"/>
      <c r="AI528" s="359"/>
      <c r="AJ528" s="359"/>
      <c r="AK528" s="359"/>
      <c r="AL528" s="359"/>
      <c r="AM528" s="359"/>
      <c r="AN528" s="359"/>
      <c r="AO528" s="359"/>
      <c r="AP528" s="360"/>
      <c r="AQ528" s="361"/>
      <c r="AR528" s="362"/>
      <c r="AS528" s="362"/>
      <c r="AT528" s="362"/>
      <c r="AU528" s="362"/>
      <c r="AV528" s="362"/>
      <c r="AW528" s="362"/>
      <c r="AX528" s="362"/>
      <c r="AY528" s="363"/>
      <c r="AZ528" s="364"/>
      <c r="BA528" s="365"/>
      <c r="BB528" s="365"/>
      <c r="BC528" s="365"/>
      <c r="BD528" s="365"/>
      <c r="BE528" s="365"/>
      <c r="BF528" s="365"/>
      <c r="BG528" s="365"/>
      <c r="BH528" s="365"/>
      <c r="BI528" s="366"/>
    </row>
    <row r="529" spans="1:61" s="177" customFormat="1" ht="24" customHeight="1" x14ac:dyDescent="0.25">
      <c r="A529" s="347"/>
      <c r="B529" s="339"/>
      <c r="C529" s="339"/>
      <c r="D529" s="340"/>
      <c r="E529" s="367" t="s">
        <v>584</v>
      </c>
      <c r="F529" s="359"/>
      <c r="G529" s="359"/>
      <c r="H529" s="359"/>
      <c r="I529" s="359"/>
      <c r="J529" s="359"/>
      <c r="K529" s="359"/>
      <c r="L529" s="359"/>
      <c r="M529" s="359"/>
      <c r="N529" s="359"/>
      <c r="O529" s="359"/>
      <c r="P529" s="359"/>
      <c r="Q529" s="359"/>
      <c r="R529" s="359"/>
      <c r="S529" s="359"/>
      <c r="T529" s="359"/>
      <c r="U529" s="359"/>
      <c r="V529" s="359"/>
      <c r="W529" s="359"/>
      <c r="X529" s="359"/>
      <c r="Y529" s="359"/>
      <c r="Z529" s="359"/>
      <c r="AA529" s="359"/>
      <c r="AB529" s="359"/>
      <c r="AC529" s="359"/>
      <c r="AD529" s="359"/>
      <c r="AE529" s="359"/>
      <c r="AF529" s="359"/>
      <c r="AG529" s="359"/>
      <c r="AH529" s="359"/>
      <c r="AI529" s="359"/>
      <c r="AJ529" s="359"/>
      <c r="AK529" s="359"/>
      <c r="AL529" s="359"/>
      <c r="AM529" s="359"/>
      <c r="AN529" s="359"/>
      <c r="AO529" s="359"/>
      <c r="AP529" s="360"/>
      <c r="AQ529" s="361"/>
      <c r="AR529" s="362"/>
      <c r="AS529" s="362"/>
      <c r="AT529" s="362"/>
      <c r="AU529" s="362"/>
      <c r="AV529" s="362"/>
      <c r="AW529" s="362"/>
      <c r="AX529" s="362"/>
      <c r="AY529" s="363"/>
      <c r="AZ529" s="364"/>
      <c r="BA529" s="365"/>
      <c r="BB529" s="365"/>
      <c r="BC529" s="365"/>
      <c r="BD529" s="365"/>
      <c r="BE529" s="365"/>
      <c r="BF529" s="365"/>
      <c r="BG529" s="365"/>
      <c r="BH529" s="365"/>
      <c r="BI529" s="366"/>
    </row>
    <row r="530" spans="1:61" s="177" customFormat="1" ht="24.75" customHeight="1" x14ac:dyDescent="0.25">
      <c r="A530" s="181"/>
      <c r="B530" s="182"/>
      <c r="C530" s="182"/>
      <c r="D530" s="183"/>
      <c r="E530" s="367" t="s">
        <v>539</v>
      </c>
      <c r="F530" s="359"/>
      <c r="G530" s="359"/>
      <c r="H530" s="359"/>
      <c r="I530" s="359"/>
      <c r="J530" s="359"/>
      <c r="K530" s="359"/>
      <c r="L530" s="359"/>
      <c r="M530" s="359"/>
      <c r="N530" s="359"/>
      <c r="O530" s="359"/>
      <c r="P530" s="359"/>
      <c r="Q530" s="359"/>
      <c r="R530" s="359"/>
      <c r="S530" s="359"/>
      <c r="T530" s="359"/>
      <c r="U530" s="359"/>
      <c r="V530" s="359"/>
      <c r="W530" s="359"/>
      <c r="X530" s="359"/>
      <c r="Y530" s="359"/>
      <c r="Z530" s="359"/>
      <c r="AA530" s="359"/>
      <c r="AB530" s="359"/>
      <c r="AC530" s="359"/>
      <c r="AD530" s="359"/>
      <c r="AE530" s="359"/>
      <c r="AF530" s="359"/>
      <c r="AG530" s="359"/>
      <c r="AH530" s="359"/>
      <c r="AI530" s="359"/>
      <c r="AJ530" s="359"/>
      <c r="AK530" s="359"/>
      <c r="AL530" s="359"/>
      <c r="AM530" s="359"/>
      <c r="AN530" s="359"/>
      <c r="AO530" s="359"/>
      <c r="AP530" s="360"/>
      <c r="AQ530" s="361"/>
      <c r="AR530" s="362"/>
      <c r="AS530" s="362"/>
      <c r="AT530" s="362"/>
      <c r="AU530" s="362"/>
      <c r="AV530" s="362"/>
      <c r="AW530" s="362"/>
      <c r="AX530" s="362"/>
      <c r="AY530" s="363"/>
      <c r="AZ530" s="364"/>
      <c r="BA530" s="365"/>
      <c r="BB530" s="365"/>
      <c r="BC530" s="365"/>
      <c r="BD530" s="365"/>
      <c r="BE530" s="365"/>
      <c r="BF530" s="365"/>
      <c r="BG530" s="365"/>
      <c r="BH530" s="365"/>
      <c r="BI530" s="366"/>
    </row>
    <row r="531" spans="1:61" s="177" customFormat="1" ht="15" customHeight="1" x14ac:dyDescent="0.25">
      <c r="A531" s="181"/>
      <c r="B531" s="182"/>
      <c r="C531" s="182"/>
      <c r="D531" s="183"/>
      <c r="E531" s="367" t="s">
        <v>540</v>
      </c>
      <c r="F531" s="359"/>
      <c r="G531" s="359"/>
      <c r="H531" s="359"/>
      <c r="I531" s="359"/>
      <c r="J531" s="359"/>
      <c r="K531" s="359"/>
      <c r="L531" s="359"/>
      <c r="M531" s="359"/>
      <c r="N531" s="359"/>
      <c r="O531" s="359"/>
      <c r="P531" s="359"/>
      <c r="Q531" s="359"/>
      <c r="R531" s="359"/>
      <c r="S531" s="359"/>
      <c r="T531" s="359"/>
      <c r="U531" s="359"/>
      <c r="V531" s="359"/>
      <c r="W531" s="359"/>
      <c r="X531" s="359"/>
      <c r="Y531" s="359"/>
      <c r="Z531" s="359"/>
      <c r="AA531" s="359"/>
      <c r="AB531" s="359"/>
      <c r="AC531" s="359"/>
      <c r="AD531" s="359"/>
      <c r="AE531" s="359"/>
      <c r="AF531" s="359"/>
      <c r="AG531" s="359"/>
      <c r="AH531" s="359"/>
      <c r="AI531" s="359"/>
      <c r="AJ531" s="359"/>
      <c r="AK531" s="359"/>
      <c r="AL531" s="359"/>
      <c r="AM531" s="359"/>
      <c r="AN531" s="359"/>
      <c r="AO531" s="359"/>
      <c r="AP531" s="360"/>
      <c r="AQ531" s="361"/>
      <c r="AR531" s="362"/>
      <c r="AS531" s="362"/>
      <c r="AT531" s="362"/>
      <c r="AU531" s="362"/>
      <c r="AV531" s="362"/>
      <c r="AW531" s="362"/>
      <c r="AX531" s="362"/>
      <c r="AY531" s="363"/>
      <c r="AZ531" s="364"/>
      <c r="BA531" s="365"/>
      <c r="BB531" s="365"/>
      <c r="BC531" s="365"/>
      <c r="BD531" s="365"/>
      <c r="BE531" s="365"/>
      <c r="BF531" s="365"/>
      <c r="BG531" s="365"/>
      <c r="BH531" s="365"/>
      <c r="BI531" s="366"/>
    </row>
    <row r="532" spans="1:61" s="177" customFormat="1" ht="15" customHeight="1" x14ac:dyDescent="0.25">
      <c r="A532" s="371" t="s">
        <v>541</v>
      </c>
      <c r="B532" s="339"/>
      <c r="C532" s="339"/>
      <c r="D532" s="340"/>
      <c r="E532" s="352" t="s">
        <v>542</v>
      </c>
      <c r="F532" s="353"/>
      <c r="G532" s="353"/>
      <c r="H532" s="353"/>
      <c r="I532" s="353"/>
      <c r="J532" s="353"/>
      <c r="K532" s="353"/>
      <c r="L532" s="353"/>
      <c r="M532" s="353"/>
      <c r="N532" s="353"/>
      <c r="O532" s="353"/>
      <c r="P532" s="353"/>
      <c r="Q532" s="353"/>
      <c r="R532" s="353"/>
      <c r="S532" s="353"/>
      <c r="T532" s="353"/>
      <c r="U532" s="353"/>
      <c r="V532" s="353"/>
      <c r="W532" s="353"/>
      <c r="X532" s="353"/>
      <c r="Y532" s="353"/>
      <c r="Z532" s="353"/>
      <c r="AA532" s="353"/>
      <c r="AB532" s="353"/>
      <c r="AC532" s="353"/>
      <c r="AD532" s="353"/>
      <c r="AE532" s="353"/>
      <c r="AF532" s="353"/>
      <c r="AG532" s="353"/>
      <c r="AH532" s="353"/>
      <c r="AI532" s="353"/>
      <c r="AJ532" s="353"/>
      <c r="AK532" s="353"/>
      <c r="AL532" s="353"/>
      <c r="AM532" s="353"/>
      <c r="AN532" s="353"/>
      <c r="AO532" s="353"/>
      <c r="AP532" s="354"/>
      <c r="AQ532" s="355">
        <f>AQ533</f>
        <v>0</v>
      </c>
      <c r="AR532" s="356"/>
      <c r="AS532" s="356"/>
      <c r="AT532" s="356"/>
      <c r="AU532" s="356"/>
      <c r="AV532" s="356"/>
      <c r="AW532" s="356"/>
      <c r="AX532" s="356"/>
      <c r="AY532" s="357"/>
      <c r="AZ532" s="355">
        <f>AZ533+AZ534</f>
        <v>0</v>
      </c>
      <c r="BA532" s="356"/>
      <c r="BB532" s="356"/>
      <c r="BC532" s="356"/>
      <c r="BD532" s="356"/>
      <c r="BE532" s="356"/>
      <c r="BF532" s="356"/>
      <c r="BG532" s="356"/>
      <c r="BH532" s="356"/>
      <c r="BI532" s="357"/>
    </row>
    <row r="533" spans="1:61" s="177" customFormat="1" ht="15" customHeight="1" x14ac:dyDescent="0.25">
      <c r="A533" s="347"/>
      <c r="B533" s="339"/>
      <c r="C533" s="339"/>
      <c r="D533" s="340"/>
      <c r="E533" s="348" t="s">
        <v>543</v>
      </c>
      <c r="F533" s="349"/>
      <c r="G533" s="349"/>
      <c r="H533" s="349"/>
      <c r="I533" s="349"/>
      <c r="J533" s="349"/>
      <c r="K533" s="349"/>
      <c r="L533" s="349"/>
      <c r="M533" s="349"/>
      <c r="N533" s="349"/>
      <c r="O533" s="349"/>
      <c r="P533" s="349"/>
      <c r="Q533" s="349"/>
      <c r="R533" s="349"/>
      <c r="S533" s="349"/>
      <c r="T533" s="349"/>
      <c r="U533" s="349"/>
      <c r="V533" s="349"/>
      <c r="W533" s="349"/>
      <c r="X533" s="349"/>
      <c r="Y533" s="349"/>
      <c r="Z533" s="349"/>
      <c r="AA533" s="349"/>
      <c r="AB533" s="349"/>
      <c r="AC533" s="349"/>
      <c r="AD533" s="349"/>
      <c r="AE533" s="349"/>
      <c r="AF533" s="349"/>
      <c r="AG533" s="349"/>
      <c r="AH533" s="349"/>
      <c r="AI533" s="349"/>
      <c r="AJ533" s="349"/>
      <c r="AK533" s="349"/>
      <c r="AL533" s="349"/>
      <c r="AM533" s="349"/>
      <c r="AN533" s="349"/>
      <c r="AO533" s="349"/>
      <c r="AP533" s="350"/>
      <c r="AQ533" s="332"/>
      <c r="AR533" s="333"/>
      <c r="AS533" s="333"/>
      <c r="AT533" s="333"/>
      <c r="AU533" s="333"/>
      <c r="AV533" s="333"/>
      <c r="AW533" s="333"/>
      <c r="AX533" s="333"/>
      <c r="AY533" s="334"/>
      <c r="AZ533" s="332"/>
      <c r="BA533" s="333"/>
      <c r="BB533" s="333"/>
      <c r="BC533" s="333"/>
      <c r="BD533" s="333"/>
      <c r="BE533" s="333"/>
      <c r="BF533" s="333"/>
      <c r="BG533" s="333"/>
      <c r="BH533" s="333"/>
      <c r="BI533" s="334"/>
    </row>
    <row r="534" spans="1:61" s="177" customFormat="1" ht="15" customHeight="1" x14ac:dyDescent="0.25">
      <c r="A534" s="347"/>
      <c r="B534" s="339"/>
      <c r="C534" s="339"/>
      <c r="D534" s="340"/>
      <c r="E534" s="348" t="s">
        <v>544</v>
      </c>
      <c r="F534" s="349"/>
      <c r="G534" s="349"/>
      <c r="H534" s="349"/>
      <c r="I534" s="349"/>
      <c r="J534" s="349"/>
      <c r="K534" s="349"/>
      <c r="L534" s="349"/>
      <c r="M534" s="349"/>
      <c r="N534" s="349"/>
      <c r="O534" s="349"/>
      <c r="P534" s="349"/>
      <c r="Q534" s="349"/>
      <c r="R534" s="349"/>
      <c r="S534" s="349"/>
      <c r="T534" s="349"/>
      <c r="U534" s="349"/>
      <c r="V534" s="349"/>
      <c r="W534" s="349"/>
      <c r="X534" s="349"/>
      <c r="Y534" s="349"/>
      <c r="Z534" s="349"/>
      <c r="AA534" s="349"/>
      <c r="AB534" s="349"/>
      <c r="AC534" s="349"/>
      <c r="AD534" s="349"/>
      <c r="AE534" s="349"/>
      <c r="AF534" s="349"/>
      <c r="AG534" s="349"/>
      <c r="AH534" s="349"/>
      <c r="AI534" s="349"/>
      <c r="AJ534" s="349"/>
      <c r="AK534" s="349"/>
      <c r="AL534" s="349"/>
      <c r="AM534" s="349"/>
      <c r="AN534" s="349"/>
      <c r="AO534" s="349"/>
      <c r="AP534" s="350"/>
      <c r="AQ534" s="361"/>
      <c r="AR534" s="362"/>
      <c r="AS534" s="362"/>
      <c r="AT534" s="362"/>
      <c r="AU534" s="362"/>
      <c r="AV534" s="362"/>
      <c r="AW534" s="362"/>
      <c r="AX534" s="362"/>
      <c r="AY534" s="363"/>
      <c r="AZ534" s="332"/>
      <c r="BA534" s="333"/>
      <c r="BB534" s="333"/>
      <c r="BC534" s="333"/>
      <c r="BD534" s="333"/>
      <c r="BE534" s="333"/>
      <c r="BF534" s="333"/>
      <c r="BG534" s="333"/>
      <c r="BH534" s="333"/>
      <c r="BI534" s="334"/>
    </row>
    <row r="535" spans="1:61" s="177" customFormat="1" ht="15" customHeight="1" x14ac:dyDescent="0.25">
      <c r="A535" s="371" t="s">
        <v>545</v>
      </c>
      <c r="B535" s="339"/>
      <c r="C535" s="339"/>
      <c r="D535" s="340"/>
      <c r="E535" s="352" t="s">
        <v>546</v>
      </c>
      <c r="F535" s="353"/>
      <c r="G535" s="353"/>
      <c r="H535" s="353"/>
      <c r="I535" s="353"/>
      <c r="J535" s="353"/>
      <c r="K535" s="353"/>
      <c r="L535" s="353"/>
      <c r="M535" s="353"/>
      <c r="N535" s="353"/>
      <c r="O535" s="353"/>
      <c r="P535" s="353"/>
      <c r="Q535" s="353"/>
      <c r="R535" s="353"/>
      <c r="S535" s="353"/>
      <c r="T535" s="353"/>
      <c r="U535" s="353"/>
      <c r="V535" s="353"/>
      <c r="W535" s="353"/>
      <c r="X535" s="353"/>
      <c r="Y535" s="353"/>
      <c r="Z535" s="353"/>
      <c r="AA535" s="353"/>
      <c r="AB535" s="353"/>
      <c r="AC535" s="353"/>
      <c r="AD535" s="353"/>
      <c r="AE535" s="353"/>
      <c r="AF535" s="353"/>
      <c r="AG535" s="353"/>
      <c r="AH535" s="353"/>
      <c r="AI535" s="353"/>
      <c r="AJ535" s="353"/>
      <c r="AK535" s="353"/>
      <c r="AL535" s="353"/>
      <c r="AM535" s="353"/>
      <c r="AN535" s="353"/>
      <c r="AO535" s="353"/>
      <c r="AP535" s="354"/>
      <c r="AQ535" s="355">
        <f>AQ536+AQ539</f>
        <v>0</v>
      </c>
      <c r="AR535" s="356"/>
      <c r="AS535" s="356"/>
      <c r="AT535" s="356"/>
      <c r="AU535" s="356"/>
      <c r="AV535" s="356"/>
      <c r="AW535" s="356"/>
      <c r="AX535" s="356"/>
      <c r="AY535" s="357"/>
      <c r="AZ535" s="355">
        <f>AZ536+AZ539</f>
        <v>0</v>
      </c>
      <c r="BA535" s="356"/>
      <c r="BB535" s="356"/>
      <c r="BC535" s="356"/>
      <c r="BD535" s="356"/>
      <c r="BE535" s="356"/>
      <c r="BF535" s="356"/>
      <c r="BG535" s="356"/>
      <c r="BH535" s="356"/>
      <c r="BI535" s="357"/>
    </row>
    <row r="536" spans="1:61" s="177" customFormat="1" ht="14.25" customHeight="1" x14ac:dyDescent="0.25">
      <c r="A536" s="347"/>
      <c r="B536" s="339"/>
      <c r="C536" s="339"/>
      <c r="D536" s="340"/>
      <c r="E536" s="348" t="s">
        <v>547</v>
      </c>
      <c r="F536" s="349"/>
      <c r="G536" s="349"/>
      <c r="H536" s="349"/>
      <c r="I536" s="349"/>
      <c r="J536" s="349"/>
      <c r="K536" s="349"/>
      <c r="L536" s="349"/>
      <c r="M536" s="349"/>
      <c r="N536" s="349"/>
      <c r="O536" s="349"/>
      <c r="P536" s="349"/>
      <c r="Q536" s="349"/>
      <c r="R536" s="349"/>
      <c r="S536" s="349"/>
      <c r="T536" s="349"/>
      <c r="U536" s="349"/>
      <c r="V536" s="349"/>
      <c r="W536" s="349"/>
      <c r="X536" s="349"/>
      <c r="Y536" s="349"/>
      <c r="Z536" s="349"/>
      <c r="AA536" s="349"/>
      <c r="AB536" s="349"/>
      <c r="AC536" s="349"/>
      <c r="AD536" s="349"/>
      <c r="AE536" s="349"/>
      <c r="AF536" s="349"/>
      <c r="AG536" s="349"/>
      <c r="AH536" s="349"/>
      <c r="AI536" s="349"/>
      <c r="AJ536" s="349"/>
      <c r="AK536" s="349"/>
      <c r="AL536" s="349"/>
      <c r="AM536" s="349"/>
      <c r="AN536" s="349"/>
      <c r="AO536" s="349"/>
      <c r="AP536" s="350"/>
      <c r="AQ536" s="368">
        <f>AQ537+AQ538</f>
        <v>0</v>
      </c>
      <c r="AR536" s="369"/>
      <c r="AS536" s="369"/>
      <c r="AT536" s="369"/>
      <c r="AU536" s="369"/>
      <c r="AV536" s="369"/>
      <c r="AW536" s="369"/>
      <c r="AX536" s="369"/>
      <c r="AY536" s="370"/>
      <c r="AZ536" s="368">
        <f>AZ537+AZ538</f>
        <v>0</v>
      </c>
      <c r="BA536" s="369"/>
      <c r="BB536" s="369"/>
      <c r="BC536" s="369"/>
      <c r="BD536" s="369"/>
      <c r="BE536" s="369"/>
      <c r="BF536" s="369"/>
      <c r="BG536" s="369"/>
      <c r="BH536" s="369"/>
      <c r="BI536" s="370"/>
    </row>
    <row r="537" spans="1:61" s="177" customFormat="1" ht="11.25" customHeight="1" x14ac:dyDescent="0.25">
      <c r="A537" s="181"/>
      <c r="B537" s="182"/>
      <c r="C537" s="182"/>
      <c r="D537" s="183"/>
      <c r="E537" s="348" t="s">
        <v>548</v>
      </c>
      <c r="F537" s="349"/>
      <c r="G537" s="349"/>
      <c r="H537" s="349"/>
      <c r="I537" s="349"/>
      <c r="J537" s="349"/>
      <c r="K537" s="349"/>
      <c r="L537" s="349"/>
      <c r="M537" s="349"/>
      <c r="N537" s="349"/>
      <c r="O537" s="349"/>
      <c r="P537" s="349"/>
      <c r="Q537" s="349"/>
      <c r="R537" s="349"/>
      <c r="S537" s="349"/>
      <c r="T537" s="349"/>
      <c r="U537" s="349"/>
      <c r="V537" s="349"/>
      <c r="W537" s="349"/>
      <c r="X537" s="349"/>
      <c r="Y537" s="349"/>
      <c r="Z537" s="349"/>
      <c r="AA537" s="349"/>
      <c r="AB537" s="349"/>
      <c r="AC537" s="349"/>
      <c r="AD537" s="349"/>
      <c r="AE537" s="349"/>
      <c r="AF537" s="349"/>
      <c r="AG537" s="349"/>
      <c r="AH537" s="349"/>
      <c r="AI537" s="349"/>
      <c r="AJ537" s="349"/>
      <c r="AK537" s="349"/>
      <c r="AL537" s="349"/>
      <c r="AM537" s="349"/>
      <c r="AN537" s="349"/>
      <c r="AO537" s="349"/>
      <c r="AP537" s="350"/>
      <c r="AQ537" s="332"/>
      <c r="AR537" s="333"/>
      <c r="AS537" s="333"/>
      <c r="AT537" s="333"/>
      <c r="AU537" s="333"/>
      <c r="AV537" s="333"/>
      <c r="AW537" s="333"/>
      <c r="AX537" s="333"/>
      <c r="AY537" s="334"/>
      <c r="AZ537" s="332"/>
      <c r="BA537" s="333"/>
      <c r="BB537" s="333"/>
      <c r="BC537" s="333"/>
      <c r="BD537" s="333"/>
      <c r="BE537" s="333"/>
      <c r="BF537" s="333"/>
      <c r="BG537" s="333"/>
      <c r="BH537" s="333"/>
      <c r="BI537" s="334"/>
    </row>
    <row r="538" spans="1:61" s="177" customFormat="1" ht="25.5" customHeight="1" x14ac:dyDescent="0.25">
      <c r="A538" s="181"/>
      <c r="B538" s="182"/>
      <c r="C538" s="182"/>
      <c r="D538" s="183"/>
      <c r="E538" s="348" t="s">
        <v>549</v>
      </c>
      <c r="F538" s="349"/>
      <c r="G538" s="349"/>
      <c r="H538" s="349"/>
      <c r="I538" s="349"/>
      <c r="J538" s="349"/>
      <c r="K538" s="349"/>
      <c r="L538" s="349"/>
      <c r="M538" s="349"/>
      <c r="N538" s="349"/>
      <c r="O538" s="349"/>
      <c r="P538" s="349"/>
      <c r="Q538" s="349"/>
      <c r="R538" s="349"/>
      <c r="S538" s="349"/>
      <c r="T538" s="349"/>
      <c r="U538" s="349"/>
      <c r="V538" s="349"/>
      <c r="W538" s="349"/>
      <c r="X538" s="349"/>
      <c r="Y538" s="349"/>
      <c r="Z538" s="349"/>
      <c r="AA538" s="349"/>
      <c r="AB538" s="349"/>
      <c r="AC538" s="349"/>
      <c r="AD538" s="349"/>
      <c r="AE538" s="349"/>
      <c r="AF538" s="349"/>
      <c r="AG538" s="349"/>
      <c r="AH538" s="349"/>
      <c r="AI538" s="349"/>
      <c r="AJ538" s="349"/>
      <c r="AK538" s="349"/>
      <c r="AL538" s="349"/>
      <c r="AM538" s="349"/>
      <c r="AN538" s="349"/>
      <c r="AO538" s="349"/>
      <c r="AP538" s="350"/>
      <c r="AQ538" s="332"/>
      <c r="AR538" s="333"/>
      <c r="AS538" s="333"/>
      <c r="AT538" s="333"/>
      <c r="AU538" s="333"/>
      <c r="AV538" s="333"/>
      <c r="AW538" s="333"/>
      <c r="AX538" s="333"/>
      <c r="AY538" s="334"/>
      <c r="AZ538" s="332"/>
      <c r="BA538" s="333"/>
      <c r="BB538" s="333"/>
      <c r="BC538" s="333"/>
      <c r="BD538" s="333"/>
      <c r="BE538" s="333"/>
      <c r="BF538" s="333"/>
      <c r="BG538" s="333"/>
      <c r="BH538" s="333"/>
      <c r="BI538" s="334"/>
    </row>
    <row r="539" spans="1:61" s="177" customFormat="1" ht="12" customHeight="1" x14ac:dyDescent="0.25">
      <c r="A539" s="347"/>
      <c r="B539" s="339"/>
      <c r="C539" s="339"/>
      <c r="D539" s="340"/>
      <c r="E539" s="348" t="s">
        <v>550</v>
      </c>
      <c r="F539" s="349"/>
      <c r="G539" s="349"/>
      <c r="H539" s="349"/>
      <c r="I539" s="349"/>
      <c r="J539" s="349"/>
      <c r="K539" s="349"/>
      <c r="L539" s="349"/>
      <c r="M539" s="349"/>
      <c r="N539" s="349"/>
      <c r="O539" s="349"/>
      <c r="P539" s="349"/>
      <c r="Q539" s="349"/>
      <c r="R539" s="349"/>
      <c r="S539" s="349"/>
      <c r="T539" s="349"/>
      <c r="U539" s="349"/>
      <c r="V539" s="349"/>
      <c r="W539" s="349"/>
      <c r="X539" s="349"/>
      <c r="Y539" s="349"/>
      <c r="Z539" s="349"/>
      <c r="AA539" s="349"/>
      <c r="AB539" s="349"/>
      <c r="AC539" s="349"/>
      <c r="AD539" s="349"/>
      <c r="AE539" s="349"/>
      <c r="AF539" s="349"/>
      <c r="AG539" s="349"/>
      <c r="AH539" s="349"/>
      <c r="AI539" s="349"/>
      <c r="AJ539" s="349"/>
      <c r="AK539" s="349"/>
      <c r="AL539" s="349"/>
      <c r="AM539" s="349"/>
      <c r="AN539" s="349"/>
      <c r="AO539" s="349"/>
      <c r="AP539" s="350"/>
      <c r="AQ539" s="332"/>
      <c r="AR539" s="333"/>
      <c r="AS539" s="333"/>
      <c r="AT539" s="333"/>
      <c r="AU539" s="333"/>
      <c r="AV539" s="333"/>
      <c r="AW539" s="333"/>
      <c r="AX539" s="333"/>
      <c r="AY539" s="334"/>
      <c r="AZ539" s="332"/>
      <c r="BA539" s="333"/>
      <c r="BB539" s="333"/>
      <c r="BC539" s="333"/>
      <c r="BD539" s="333"/>
      <c r="BE539" s="333"/>
      <c r="BF539" s="333"/>
      <c r="BG539" s="333"/>
      <c r="BH539" s="333"/>
      <c r="BI539" s="334"/>
    </row>
    <row r="540" spans="1:61" s="177" customFormat="1" ht="12" customHeight="1" x14ac:dyDescent="0.25">
      <c r="A540" s="347"/>
      <c r="B540" s="339"/>
      <c r="C540" s="339"/>
      <c r="D540" s="340"/>
      <c r="E540" s="352" t="s">
        <v>216</v>
      </c>
      <c r="F540" s="353"/>
      <c r="G540" s="353"/>
      <c r="H540" s="353"/>
      <c r="I540" s="353"/>
      <c r="J540" s="353"/>
      <c r="K540" s="353"/>
      <c r="L540" s="353"/>
      <c r="M540" s="353"/>
      <c r="N540" s="353"/>
      <c r="O540" s="353"/>
      <c r="P540" s="353"/>
      <c r="Q540" s="353"/>
      <c r="R540" s="353"/>
      <c r="S540" s="353"/>
      <c r="T540" s="353"/>
      <c r="U540" s="353"/>
      <c r="V540" s="353"/>
      <c r="W540" s="353"/>
      <c r="X540" s="353"/>
      <c r="Y540" s="353"/>
      <c r="Z540" s="353"/>
      <c r="AA540" s="353"/>
      <c r="AB540" s="353"/>
      <c r="AC540" s="353"/>
      <c r="AD540" s="353"/>
      <c r="AE540" s="353"/>
      <c r="AF540" s="353"/>
      <c r="AG540" s="353"/>
      <c r="AH540" s="353"/>
      <c r="AI540" s="353"/>
      <c r="AJ540" s="353"/>
      <c r="AK540" s="353"/>
      <c r="AL540" s="353"/>
      <c r="AM540" s="353"/>
      <c r="AN540" s="353"/>
      <c r="AO540" s="353"/>
      <c r="AP540" s="354"/>
      <c r="AQ540" s="355">
        <f>AQ535+AQ532+AQ520+AQ519+AQ518+AQ508+AQ504</f>
        <v>0</v>
      </c>
      <c r="AR540" s="356"/>
      <c r="AS540" s="356"/>
      <c r="AT540" s="356"/>
      <c r="AU540" s="356"/>
      <c r="AV540" s="356"/>
      <c r="AW540" s="356"/>
      <c r="AX540" s="356"/>
      <c r="AY540" s="357"/>
      <c r="AZ540" s="355">
        <f>AZ535+AZ532+AZ527+AZ520+AZ519+AZ518+AZ508+AZ504</f>
        <v>0</v>
      </c>
      <c r="BA540" s="356"/>
      <c r="BB540" s="356"/>
      <c r="BC540" s="356"/>
      <c r="BD540" s="356"/>
      <c r="BE540" s="356"/>
      <c r="BF540" s="356"/>
      <c r="BG540" s="356"/>
      <c r="BH540" s="356"/>
      <c r="BI540" s="357"/>
    </row>
    <row r="541" spans="1:61" s="177" customFormat="1" ht="15" customHeight="1" x14ac:dyDescent="0.25">
      <c r="A541" s="347"/>
      <c r="B541" s="339"/>
      <c r="C541" s="339"/>
      <c r="D541" s="340"/>
      <c r="E541" s="352" t="s">
        <v>217</v>
      </c>
      <c r="F541" s="353"/>
      <c r="G541" s="353"/>
      <c r="H541" s="353"/>
      <c r="I541" s="353"/>
      <c r="J541" s="353"/>
      <c r="K541" s="353"/>
      <c r="L541" s="353"/>
      <c r="M541" s="353"/>
      <c r="N541" s="353"/>
      <c r="O541" s="353"/>
      <c r="P541" s="353"/>
      <c r="Q541" s="353"/>
      <c r="R541" s="353"/>
      <c r="S541" s="353"/>
      <c r="T541" s="353"/>
      <c r="U541" s="353"/>
      <c r="V541" s="353"/>
      <c r="W541" s="353"/>
      <c r="X541" s="353"/>
      <c r="Y541" s="353"/>
      <c r="Z541" s="353"/>
      <c r="AA541" s="353"/>
      <c r="AB541" s="353"/>
      <c r="AC541" s="353"/>
      <c r="AD541" s="353"/>
      <c r="AE541" s="353"/>
      <c r="AF541" s="353"/>
      <c r="AG541" s="353"/>
      <c r="AH541" s="353"/>
      <c r="AI541" s="353"/>
      <c r="AJ541" s="353"/>
      <c r="AK541" s="353"/>
      <c r="AL541" s="353"/>
      <c r="AM541" s="353"/>
      <c r="AN541" s="353"/>
      <c r="AO541" s="353"/>
      <c r="AP541" s="354"/>
      <c r="AQ541" s="332"/>
      <c r="AR541" s="333"/>
      <c r="AS541" s="333"/>
      <c r="AT541" s="333"/>
      <c r="AU541" s="333"/>
      <c r="AV541" s="333"/>
      <c r="AW541" s="333"/>
      <c r="AX541" s="333"/>
      <c r="AY541" s="334"/>
      <c r="AZ541" s="332"/>
      <c r="BA541" s="333"/>
      <c r="BB541" s="333"/>
      <c r="BC541" s="333"/>
      <c r="BD541" s="333"/>
      <c r="BE541" s="333"/>
      <c r="BF541" s="333"/>
      <c r="BG541" s="333"/>
      <c r="BH541" s="333"/>
      <c r="BI541" s="334"/>
    </row>
    <row r="542" spans="1:61" s="177" customFormat="1" x14ac:dyDescent="0.25">
      <c r="A542" s="341" t="s">
        <v>218</v>
      </c>
      <c r="B542" s="342"/>
      <c r="C542" s="342"/>
      <c r="D542" s="342"/>
      <c r="E542" s="342"/>
      <c r="F542" s="342"/>
      <c r="G542" s="342"/>
      <c r="H542" s="342"/>
      <c r="I542" s="342"/>
      <c r="J542" s="342"/>
      <c r="K542" s="342"/>
      <c r="L542" s="342"/>
      <c r="M542" s="342"/>
      <c r="N542" s="342"/>
      <c r="O542" s="342"/>
      <c r="P542" s="342"/>
      <c r="Q542" s="342"/>
      <c r="R542" s="342"/>
      <c r="S542" s="342"/>
      <c r="T542" s="342"/>
      <c r="U542" s="342"/>
      <c r="V542" s="342"/>
      <c r="W542" s="342"/>
      <c r="X542" s="342"/>
      <c r="Y542" s="342"/>
      <c r="Z542" s="342"/>
      <c r="AA542" s="342"/>
      <c r="AB542" s="342"/>
      <c r="AC542" s="342"/>
      <c r="AD542" s="342"/>
      <c r="AE542" s="342"/>
      <c r="AF542" s="342"/>
      <c r="AG542" s="342"/>
      <c r="AH542" s="342"/>
      <c r="AI542" s="342"/>
      <c r="AJ542" s="342"/>
      <c r="AK542" s="342"/>
      <c r="AL542" s="342"/>
      <c r="AM542" s="342"/>
      <c r="AN542" s="342"/>
      <c r="AO542" s="342"/>
      <c r="AP542" s="343"/>
      <c r="AQ542" s="372">
        <f>AQ540+AZ540+AQ541+AZ541</f>
        <v>0</v>
      </c>
      <c r="AR542" s="373"/>
      <c r="AS542" s="373"/>
      <c r="AT542" s="373"/>
      <c r="AU542" s="373"/>
      <c r="AV542" s="373"/>
      <c r="AW542" s="373"/>
      <c r="AX542" s="373"/>
      <c r="AY542" s="373"/>
      <c r="AZ542" s="373"/>
      <c r="BA542" s="373"/>
      <c r="BB542" s="373"/>
      <c r="BC542" s="373"/>
      <c r="BD542" s="373"/>
      <c r="BE542" s="373"/>
      <c r="BF542" s="373"/>
      <c r="BG542" s="373"/>
      <c r="BH542" s="373"/>
      <c r="BI542" s="374"/>
    </row>
    <row r="543" spans="1:61" s="179" customFormat="1" x14ac:dyDescent="0.25">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row>
    <row r="544" spans="1:61" s="179" customFormat="1" x14ac:dyDescent="0.25">
      <c r="A544" s="320" t="s">
        <v>409</v>
      </c>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c r="AA544" s="320"/>
      <c r="AB544" s="320"/>
      <c r="AC544" s="320"/>
      <c r="AD544" s="320"/>
      <c r="AE544" s="320"/>
      <c r="AF544" s="320"/>
      <c r="AG544" s="320"/>
      <c r="AH544" s="320"/>
      <c r="AI544" s="320"/>
      <c r="AJ544" s="320"/>
      <c r="AK544" s="320"/>
      <c r="AL544" s="320"/>
      <c r="AM544" s="320"/>
      <c r="AN544" s="320"/>
      <c r="AO544" s="320"/>
      <c r="AP544" s="320"/>
      <c r="AQ544" s="320"/>
      <c r="AR544" s="180"/>
      <c r="AS544" s="180"/>
      <c r="AT544" s="180"/>
      <c r="AU544" s="180"/>
      <c r="AV544" s="180"/>
      <c r="AW544" s="180"/>
      <c r="AX544" s="180"/>
      <c r="AY544" s="180"/>
      <c r="AZ544" s="180"/>
      <c r="BA544" s="180"/>
      <c r="BB544" s="180"/>
      <c r="BC544" s="180"/>
      <c r="BD544" s="180"/>
      <c r="BE544" s="180"/>
      <c r="BF544" s="180"/>
      <c r="BG544" s="180"/>
      <c r="BH544" s="180"/>
      <c r="BI544" s="180"/>
    </row>
    <row r="545" spans="1:61" x14ac:dyDescent="0.25">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c r="BH545" s="176"/>
      <c r="BI545" s="176"/>
    </row>
    <row r="546" spans="1:61" x14ac:dyDescent="0.25">
      <c r="A546" s="176"/>
      <c r="B546" s="176"/>
      <c r="C546" s="176"/>
      <c r="D546" s="176"/>
      <c r="E546" s="176"/>
      <c r="F546" s="176"/>
      <c r="G546" s="176"/>
      <c r="H546" s="399" t="s">
        <v>0</v>
      </c>
      <c r="I546" s="399"/>
      <c r="J546" s="399"/>
      <c r="K546" s="399"/>
      <c r="L546" s="399"/>
      <c r="M546" s="399"/>
      <c r="N546" s="399"/>
      <c r="O546" s="399"/>
      <c r="P546" s="399"/>
      <c r="Q546" s="399"/>
      <c r="R546" s="399"/>
      <c r="S546" s="399"/>
      <c r="T546" s="399"/>
      <c r="U546" s="399"/>
      <c r="V546" s="399"/>
      <c r="W546" s="399"/>
      <c r="X546" s="399"/>
      <c r="Y546" s="399"/>
      <c r="Z546" s="399"/>
      <c r="AA546" s="399"/>
      <c r="AB546" s="399"/>
      <c r="AC546" s="399"/>
      <c r="AD546" s="399"/>
      <c r="AE546" s="399"/>
      <c r="AF546" s="399"/>
      <c r="AG546" s="399"/>
      <c r="AH546" s="399"/>
      <c r="AI546" s="399"/>
      <c r="AJ546" s="399"/>
      <c r="AK546" s="399"/>
      <c r="AL546" s="399"/>
      <c r="AM546" s="399"/>
      <c r="AN546" s="399"/>
      <c r="AO546" s="399"/>
      <c r="AP546" s="399"/>
      <c r="AQ546" s="176"/>
      <c r="AR546" s="176"/>
      <c r="AS546" s="176"/>
      <c r="AT546" s="176"/>
      <c r="AU546" s="176"/>
      <c r="AV546" s="176"/>
      <c r="AW546" s="176"/>
      <c r="AX546" s="176"/>
      <c r="AY546" s="176"/>
      <c r="AZ546" s="176"/>
      <c r="BA546" s="176"/>
      <c r="BB546" s="176"/>
      <c r="BC546" s="176"/>
      <c r="BD546" s="176"/>
      <c r="BE546" s="176"/>
      <c r="BF546" s="176"/>
      <c r="BG546" s="176"/>
      <c r="BH546" s="176"/>
      <c r="BI546" s="176"/>
    </row>
    <row r="547" spans="1:61" x14ac:dyDescent="0.25">
      <c r="A547" s="176"/>
      <c r="B547" s="176"/>
      <c r="C547" s="176"/>
      <c r="D547" s="176"/>
      <c r="E547" s="176"/>
      <c r="F547" s="176"/>
      <c r="G547" s="176"/>
      <c r="H547" s="260"/>
      <c r="I547" s="261"/>
      <c r="J547" s="261"/>
      <c r="K547" s="261"/>
      <c r="L547" s="261"/>
      <c r="M547" s="261"/>
      <c r="N547" s="261"/>
      <c r="O547" s="261"/>
      <c r="P547" s="261"/>
      <c r="Q547" s="261"/>
      <c r="R547" s="261"/>
      <c r="S547" s="261"/>
      <c r="T547" s="261"/>
      <c r="U547" s="261"/>
      <c r="V547" s="261"/>
      <c r="W547" s="261"/>
      <c r="X547" s="261"/>
      <c r="Y547" s="261"/>
      <c r="Z547" s="261"/>
      <c r="AA547" s="261"/>
      <c r="AB547" s="261"/>
      <c r="AC547" s="261"/>
      <c r="AD547" s="261"/>
      <c r="AE547" s="261"/>
      <c r="AF547" s="261"/>
      <c r="AG547" s="261"/>
      <c r="AH547" s="261"/>
      <c r="AI547" s="261"/>
      <c r="AJ547" s="261"/>
      <c r="AK547" s="261"/>
      <c r="AL547" s="261"/>
      <c r="AM547" s="261"/>
      <c r="AN547" s="261"/>
      <c r="AO547" s="261"/>
      <c r="AP547" s="262"/>
      <c r="AQ547" s="247" t="s">
        <v>588</v>
      </c>
      <c r="AR547" s="248"/>
      <c r="AS547" s="248"/>
      <c r="AT547" s="248"/>
      <c r="AU547" s="248"/>
      <c r="AV547" s="248"/>
      <c r="AW547" s="248"/>
      <c r="AX547" s="248"/>
      <c r="AY547" s="248"/>
      <c r="AZ547" s="248"/>
      <c r="BA547" s="248"/>
      <c r="BB547" s="248"/>
      <c r="BC547" s="248"/>
      <c r="BD547" s="248"/>
      <c r="BE547" s="248"/>
      <c r="BF547" s="248"/>
      <c r="BG547" s="248"/>
      <c r="BH547" s="248"/>
      <c r="BI547" s="249"/>
    </row>
    <row r="548" spans="1:61" x14ac:dyDescent="0.25">
      <c r="A548" s="176"/>
      <c r="B548" s="176"/>
      <c r="C548" s="176"/>
      <c r="D548" s="176"/>
      <c r="E548" s="176"/>
      <c r="F548" s="176"/>
      <c r="G548" s="176"/>
      <c r="H548" s="260" t="s">
        <v>1</v>
      </c>
      <c r="I548" s="261"/>
      <c r="J548" s="261"/>
      <c r="K548" s="261"/>
      <c r="L548" s="261"/>
      <c r="M548" s="261"/>
      <c r="N548" s="261"/>
      <c r="O548" s="261"/>
      <c r="P548" s="261"/>
      <c r="Q548" s="261"/>
      <c r="R548" s="261"/>
      <c r="S548" s="261"/>
      <c r="T548" s="261"/>
      <c r="U548" s="261"/>
      <c r="V548" s="261"/>
      <c r="W548" s="261"/>
      <c r="X548" s="261"/>
      <c r="Y548" s="261"/>
      <c r="Z548" s="261"/>
      <c r="AA548" s="261"/>
      <c r="AB548" s="261"/>
      <c r="AC548" s="261"/>
      <c r="AD548" s="261"/>
      <c r="AE548" s="261"/>
      <c r="AF548" s="261"/>
      <c r="AG548" s="261"/>
      <c r="AH548" s="261"/>
      <c r="AI548" s="261"/>
      <c r="AJ548" s="261"/>
      <c r="AK548" s="261"/>
      <c r="AL548" s="261"/>
      <c r="AM548" s="261"/>
      <c r="AN548" s="261"/>
      <c r="AO548" s="261"/>
      <c r="AP548" s="262"/>
      <c r="AQ548" s="250"/>
      <c r="AR548" s="251"/>
      <c r="AS548" s="251"/>
      <c r="AT548" s="251"/>
      <c r="AU548" s="251"/>
      <c r="AV548" s="251"/>
      <c r="AW548" s="251"/>
      <c r="AX548" s="251"/>
      <c r="AY548" s="251"/>
      <c r="AZ548" s="251"/>
      <c r="BA548" s="251"/>
      <c r="BB548" s="251"/>
      <c r="BC548" s="251"/>
      <c r="BD548" s="251"/>
      <c r="BE548" s="251"/>
      <c r="BF548" s="251"/>
      <c r="BG548" s="251"/>
      <c r="BH548" s="251"/>
      <c r="BI548" s="252"/>
    </row>
    <row r="549" spans="1:61" x14ac:dyDescent="0.25">
      <c r="A549" s="176"/>
      <c r="B549" s="176"/>
      <c r="C549" s="176"/>
      <c r="D549" s="176"/>
      <c r="E549" s="176"/>
      <c r="F549" s="176"/>
      <c r="G549" s="176"/>
      <c r="H549" s="406"/>
      <c r="I549" s="407"/>
      <c r="J549" s="407"/>
      <c r="K549" s="407"/>
      <c r="L549" s="407"/>
      <c r="M549" s="407"/>
      <c r="N549" s="407"/>
      <c r="O549" s="407"/>
      <c r="P549" s="407"/>
      <c r="Q549" s="407"/>
      <c r="R549" s="407"/>
      <c r="S549" s="407"/>
      <c r="T549" s="407"/>
      <c r="U549" s="407"/>
      <c r="V549" s="407"/>
      <c r="W549" s="407"/>
      <c r="X549" s="407"/>
      <c r="Y549" s="407"/>
      <c r="Z549" s="407"/>
      <c r="AA549" s="407"/>
      <c r="AB549" s="407"/>
      <c r="AC549" s="407"/>
      <c r="AD549" s="407"/>
      <c r="AE549" s="407"/>
      <c r="AF549" s="407"/>
      <c r="AG549" s="407"/>
      <c r="AH549" s="407"/>
      <c r="AI549" s="407"/>
      <c r="AJ549" s="407"/>
      <c r="AK549" s="407"/>
      <c r="AL549" s="407"/>
      <c r="AM549" s="407"/>
      <c r="AN549" s="407"/>
      <c r="AO549" s="407"/>
      <c r="AP549" s="408"/>
      <c r="AQ549" s="270" t="s">
        <v>622</v>
      </c>
      <c r="AR549" s="271"/>
      <c r="AS549" s="271"/>
      <c r="AT549" s="271"/>
      <c r="AU549" s="271"/>
      <c r="AV549" s="271"/>
      <c r="AW549" s="271"/>
      <c r="AX549" s="271"/>
      <c r="AY549" s="272"/>
      <c r="AZ549" s="270" t="s">
        <v>408</v>
      </c>
      <c r="BA549" s="271"/>
      <c r="BB549" s="271"/>
      <c r="BC549" s="271"/>
      <c r="BD549" s="271"/>
      <c r="BE549" s="271"/>
      <c r="BF549" s="271"/>
      <c r="BG549" s="271"/>
      <c r="BH549" s="271"/>
      <c r="BI549" s="272"/>
    </row>
    <row r="550" spans="1:61" ht="18.75" x14ac:dyDescent="0.3">
      <c r="A550" s="176"/>
      <c r="B550" s="176"/>
      <c r="C550" s="176"/>
      <c r="D550" s="176"/>
      <c r="E550" s="176"/>
      <c r="F550" s="176"/>
      <c r="G550" s="176"/>
      <c r="H550" s="274" t="s">
        <v>220</v>
      </c>
      <c r="I550" s="274"/>
      <c r="J550" s="274"/>
      <c r="K550" s="274"/>
      <c r="L550" s="274"/>
      <c r="M550" s="274"/>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row>
    <row r="551" spans="1:61" x14ac:dyDescent="0.25">
      <c r="A551" s="276"/>
      <c r="B551" s="277"/>
      <c r="C551" s="277"/>
      <c r="D551" s="277"/>
      <c r="E551" s="277"/>
      <c r="F551" s="277"/>
      <c r="G551" s="277"/>
      <c r="H551" s="277"/>
      <c r="I551" s="277"/>
      <c r="J551" s="277"/>
      <c r="K551" s="277"/>
      <c r="L551" s="277"/>
      <c r="M551" s="277"/>
      <c r="N551" s="277"/>
      <c r="O551" s="277"/>
      <c r="P551" s="277"/>
      <c r="Q551" s="277"/>
      <c r="R551" s="277"/>
      <c r="S551" s="277"/>
      <c r="T551" s="277"/>
      <c r="U551" s="277"/>
      <c r="V551" s="277"/>
      <c r="W551" s="277"/>
      <c r="X551" s="277"/>
      <c r="Y551" s="277"/>
      <c r="Z551" s="277"/>
      <c r="AA551" s="277"/>
      <c r="AB551" s="277"/>
      <c r="AC551" s="277"/>
      <c r="AD551" s="277"/>
      <c r="AE551" s="277"/>
      <c r="AF551" s="277"/>
      <c r="AG551" s="277"/>
      <c r="AH551" s="277"/>
      <c r="AI551" s="277"/>
      <c r="AJ551" s="277"/>
      <c r="AK551" s="277"/>
      <c r="AL551" s="277"/>
      <c r="AM551" s="277"/>
      <c r="AN551" s="277"/>
      <c r="AO551" s="277"/>
      <c r="AP551" s="277"/>
      <c r="AQ551" s="277"/>
      <c r="AR551" s="277"/>
      <c r="AS551" s="277"/>
      <c r="AT551" s="277"/>
      <c r="AU551" s="277"/>
      <c r="AV551" s="277"/>
      <c r="AW551" s="277"/>
      <c r="AX551" s="277"/>
      <c r="AY551" s="277"/>
      <c r="AZ551" s="277"/>
      <c r="BA551" s="277"/>
      <c r="BB551" s="277"/>
      <c r="BC551" s="277"/>
      <c r="BD551" s="277"/>
      <c r="BE551" s="277"/>
      <c r="BF551" s="277"/>
      <c r="BG551" s="277"/>
      <c r="BH551" s="277"/>
      <c r="BI551" s="278"/>
    </row>
    <row r="552" spans="1:61" x14ac:dyDescent="0.25">
      <c r="A552" s="240"/>
      <c r="B552" s="241"/>
      <c r="C552" s="241"/>
      <c r="D552" s="241"/>
      <c r="E552" s="241"/>
      <c r="F552" s="241"/>
      <c r="G552" s="241"/>
      <c r="H552" s="241"/>
      <c r="I552" s="241"/>
      <c r="J552" s="241"/>
      <c r="K552" s="241"/>
      <c r="L552" s="241"/>
      <c r="M552" s="241"/>
      <c r="N552" s="241"/>
      <c r="O552" s="241"/>
      <c r="P552" s="241"/>
      <c r="Q552" s="241"/>
      <c r="R552" s="241"/>
      <c r="S552" s="241"/>
      <c r="T552" s="241"/>
      <c r="U552" s="241"/>
      <c r="V552" s="241"/>
      <c r="W552" s="241"/>
      <c r="X552" s="241"/>
      <c r="Y552" s="241"/>
      <c r="Z552" s="241"/>
      <c r="AA552" s="241"/>
      <c r="AB552" s="241"/>
      <c r="AC552" s="241"/>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2"/>
    </row>
    <row r="553" spans="1:61" x14ac:dyDescent="0.25">
      <c r="A553" s="243" t="s">
        <v>234</v>
      </c>
      <c r="B553" s="244"/>
      <c r="C553" s="244"/>
      <c r="D553" s="244"/>
      <c r="E553" s="244"/>
      <c r="F553" s="244"/>
      <c r="G553" s="244"/>
      <c r="H553" s="244"/>
      <c r="I553" s="244"/>
      <c r="J553" s="244"/>
      <c r="K553" s="244"/>
      <c r="L553" s="244"/>
      <c r="M553" s="244"/>
      <c r="N553" s="244"/>
      <c r="O553" s="244"/>
      <c r="P553" s="244"/>
      <c r="Q553" s="244"/>
      <c r="R553" s="244"/>
      <c r="S553" s="244"/>
      <c r="T553" s="244"/>
      <c r="U553" s="244"/>
      <c r="V553" s="244"/>
      <c r="W553" s="244"/>
      <c r="X553" s="244"/>
      <c r="Y553" s="244"/>
      <c r="Z553" s="244"/>
      <c r="AA553" s="244"/>
      <c r="AB553" s="244"/>
      <c r="AC553" s="244"/>
      <c r="AD553" s="244"/>
      <c r="AE553" s="244"/>
      <c r="AF553" s="244"/>
      <c r="AG553" s="244"/>
      <c r="AH553" s="244"/>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5"/>
    </row>
    <row r="554" spans="1:61" ht="15" customHeight="1" x14ac:dyDescent="0.25">
      <c r="A554" s="393" t="s">
        <v>223</v>
      </c>
      <c r="B554" s="394"/>
      <c r="C554" s="394"/>
      <c r="D554" s="394"/>
      <c r="E554" s="395" t="s">
        <v>222</v>
      </c>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c r="AE554" s="395"/>
      <c r="AF554" s="395"/>
      <c r="AG554" s="395"/>
      <c r="AH554" s="395"/>
      <c r="AI554" s="395"/>
      <c r="AJ554" s="395"/>
      <c r="AK554" s="395"/>
      <c r="AL554" s="395"/>
      <c r="AM554" s="395"/>
      <c r="AN554" s="395"/>
      <c r="AO554" s="395"/>
      <c r="AP554" s="395"/>
      <c r="AQ554" s="394" t="s">
        <v>221</v>
      </c>
      <c r="AR554" s="394"/>
      <c r="AS554" s="394"/>
      <c r="AT554" s="394"/>
      <c r="AU554" s="394"/>
      <c r="AV554" s="394"/>
      <c r="AW554" s="394"/>
      <c r="AX554" s="394"/>
      <c r="AY554" s="394"/>
      <c r="AZ554" s="394"/>
      <c r="BA554" s="394"/>
      <c r="BB554" s="394"/>
      <c r="BC554" s="394"/>
      <c r="BD554" s="394"/>
      <c r="BE554" s="394"/>
      <c r="BF554" s="394"/>
      <c r="BG554" s="394"/>
      <c r="BH554" s="394"/>
      <c r="BI554" s="403"/>
    </row>
    <row r="555" spans="1:61" ht="26.25" customHeight="1" x14ac:dyDescent="0.25">
      <c r="A555" s="565"/>
      <c r="B555" s="324"/>
      <c r="C555" s="324"/>
      <c r="D555" s="324"/>
      <c r="E555" s="324"/>
      <c r="F555" s="324"/>
      <c r="G555" s="324"/>
      <c r="H555" s="324"/>
      <c r="I555" s="324"/>
      <c r="J555" s="324"/>
      <c r="K555" s="324"/>
      <c r="L555" s="324"/>
      <c r="M555" s="324"/>
      <c r="N555" s="324"/>
      <c r="O555" s="324"/>
      <c r="P555" s="324"/>
      <c r="Q555" s="324"/>
      <c r="R555" s="324"/>
      <c r="S555" s="324"/>
      <c r="T555" s="324"/>
      <c r="U555" s="324"/>
      <c r="V555" s="324"/>
      <c r="W555" s="324"/>
      <c r="X555" s="324"/>
      <c r="Y555" s="324"/>
      <c r="Z555" s="324"/>
      <c r="AA555" s="324"/>
      <c r="AB555" s="324"/>
      <c r="AC555" s="324"/>
      <c r="AD555" s="324"/>
      <c r="AE555" s="324"/>
      <c r="AF555" s="324"/>
      <c r="AG555" s="324"/>
      <c r="AH555" s="324"/>
      <c r="AI555" s="324"/>
      <c r="AJ555" s="324"/>
      <c r="AK555" s="324"/>
      <c r="AL555" s="324"/>
      <c r="AM555" s="324"/>
      <c r="AN555" s="324"/>
      <c r="AO555" s="324"/>
      <c r="AP555" s="324"/>
      <c r="AQ555" s="324" t="s">
        <v>184</v>
      </c>
      <c r="AR555" s="324"/>
      <c r="AS555" s="324"/>
      <c r="AT555" s="324"/>
      <c r="AU555" s="324"/>
      <c r="AV555" s="324"/>
      <c r="AW555" s="324"/>
      <c r="AX555" s="324"/>
      <c r="AY555" s="324"/>
      <c r="AZ555" s="325" t="s">
        <v>185</v>
      </c>
      <c r="BA555" s="325"/>
      <c r="BB555" s="325"/>
      <c r="BC555" s="325"/>
      <c r="BD555" s="325"/>
      <c r="BE555" s="325"/>
      <c r="BF555" s="325"/>
      <c r="BG555" s="325"/>
      <c r="BH555" s="325"/>
      <c r="BI555" s="400"/>
    </row>
    <row r="556" spans="1:61" ht="16.5" customHeight="1" x14ac:dyDescent="0.25">
      <c r="A556" s="404" t="s">
        <v>224</v>
      </c>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c r="X556" s="405"/>
      <c r="Y556" s="405"/>
      <c r="Z556" s="405"/>
      <c r="AA556" s="405"/>
      <c r="AB556" s="405"/>
      <c r="AC556" s="405"/>
      <c r="AD556" s="405"/>
      <c r="AE556" s="405"/>
      <c r="AF556" s="405"/>
      <c r="AG556" s="405"/>
      <c r="AH556" s="405"/>
      <c r="AI556" s="405"/>
      <c r="AJ556" s="405"/>
      <c r="AK556" s="405"/>
      <c r="AL556" s="405"/>
      <c r="AM556" s="405"/>
      <c r="AN556" s="405"/>
      <c r="AO556" s="405"/>
      <c r="AP556" s="405"/>
      <c r="AQ556" s="401"/>
      <c r="AR556" s="401"/>
      <c r="AS556" s="401"/>
      <c r="AT556" s="401"/>
      <c r="AU556" s="401"/>
      <c r="AV556" s="401"/>
      <c r="AW556" s="401"/>
      <c r="AX556" s="401"/>
      <c r="AY556" s="401"/>
      <c r="AZ556" s="401"/>
      <c r="BA556" s="401"/>
      <c r="BB556" s="401"/>
      <c r="BC556" s="401"/>
      <c r="BD556" s="401"/>
      <c r="BE556" s="401"/>
      <c r="BF556" s="401"/>
      <c r="BG556" s="401"/>
      <c r="BH556" s="401"/>
      <c r="BI556" s="402"/>
    </row>
    <row r="557" spans="1:61" x14ac:dyDescent="0.25">
      <c r="A557" s="819">
        <v>1</v>
      </c>
      <c r="B557" s="820"/>
      <c r="C557" s="820"/>
      <c r="D557" s="821"/>
      <c r="E557" s="384" t="s">
        <v>225</v>
      </c>
      <c r="F557" s="385"/>
      <c r="G557" s="385"/>
      <c r="H557" s="385"/>
      <c r="I557" s="385"/>
      <c r="J557" s="385"/>
      <c r="K557" s="385"/>
      <c r="L557" s="385"/>
      <c r="M557" s="385"/>
      <c r="N557" s="385"/>
      <c r="O557" s="385"/>
      <c r="P557" s="385"/>
      <c r="Q557" s="385"/>
      <c r="R557" s="385"/>
      <c r="S557" s="385"/>
      <c r="T557" s="385"/>
      <c r="U557" s="385"/>
      <c r="V557" s="385"/>
      <c r="W557" s="385"/>
      <c r="X557" s="385"/>
      <c r="Y557" s="385"/>
      <c r="Z557" s="385"/>
      <c r="AA557" s="385"/>
      <c r="AB557" s="385"/>
      <c r="AC557" s="385"/>
      <c r="AD557" s="385"/>
      <c r="AE557" s="385"/>
      <c r="AF557" s="385"/>
      <c r="AG557" s="385"/>
      <c r="AH557" s="385"/>
      <c r="AI557" s="385"/>
      <c r="AJ557" s="385"/>
      <c r="AK557" s="385"/>
      <c r="AL557" s="385"/>
      <c r="AM557" s="385"/>
      <c r="AN557" s="385"/>
      <c r="AO557" s="385"/>
      <c r="AP557" s="386"/>
      <c r="AQ557" s="390"/>
      <c r="AR557" s="391"/>
      <c r="AS557" s="391"/>
      <c r="AT557" s="391"/>
      <c r="AU557" s="391"/>
      <c r="AV557" s="391"/>
      <c r="AW557" s="391"/>
      <c r="AX557" s="391"/>
      <c r="AY557" s="392"/>
      <c r="AZ557" s="390"/>
      <c r="BA557" s="391"/>
      <c r="BB557" s="391"/>
      <c r="BC557" s="391"/>
      <c r="BD557" s="391"/>
      <c r="BE557" s="391"/>
      <c r="BF557" s="391"/>
      <c r="BG557" s="391"/>
      <c r="BH557" s="391"/>
      <c r="BI557" s="392"/>
    </row>
    <row r="558" spans="1:61" x14ac:dyDescent="0.25">
      <c r="A558" s="819">
        <v>2</v>
      </c>
      <c r="B558" s="820"/>
      <c r="C558" s="820"/>
      <c r="D558" s="821"/>
      <c r="E558" s="384" t="s">
        <v>226</v>
      </c>
      <c r="F558" s="385"/>
      <c r="G558" s="385"/>
      <c r="H558" s="385"/>
      <c r="I558" s="385"/>
      <c r="J558" s="385"/>
      <c r="K558" s="385"/>
      <c r="L558" s="385"/>
      <c r="M558" s="385"/>
      <c r="N558" s="385"/>
      <c r="O558" s="385"/>
      <c r="P558" s="385"/>
      <c r="Q558" s="385"/>
      <c r="R558" s="385"/>
      <c r="S558" s="385"/>
      <c r="T558" s="385"/>
      <c r="U558" s="385"/>
      <c r="V558" s="385"/>
      <c r="W558" s="385"/>
      <c r="X558" s="385"/>
      <c r="Y558" s="385"/>
      <c r="Z558" s="385"/>
      <c r="AA558" s="385"/>
      <c r="AB558" s="385"/>
      <c r="AC558" s="385"/>
      <c r="AD558" s="385"/>
      <c r="AE558" s="385"/>
      <c r="AF558" s="385"/>
      <c r="AG558" s="385"/>
      <c r="AH558" s="385"/>
      <c r="AI558" s="385"/>
      <c r="AJ558" s="385"/>
      <c r="AK558" s="385"/>
      <c r="AL558" s="385"/>
      <c r="AM558" s="385"/>
      <c r="AN558" s="385"/>
      <c r="AO558" s="385"/>
      <c r="AP558" s="386"/>
      <c r="AQ558" s="390"/>
      <c r="AR558" s="391"/>
      <c r="AS558" s="391"/>
      <c r="AT558" s="391"/>
      <c r="AU558" s="391"/>
      <c r="AV558" s="391"/>
      <c r="AW558" s="391"/>
      <c r="AX558" s="391"/>
      <c r="AY558" s="392"/>
      <c r="AZ558" s="390"/>
      <c r="BA558" s="391"/>
      <c r="BB558" s="391"/>
      <c r="BC558" s="391"/>
      <c r="BD558" s="391"/>
      <c r="BE558" s="391"/>
      <c r="BF558" s="391"/>
      <c r="BG558" s="391"/>
      <c r="BH558" s="391"/>
      <c r="BI558" s="392"/>
    </row>
    <row r="559" spans="1:61" x14ac:dyDescent="0.25">
      <c r="A559" s="819">
        <v>3</v>
      </c>
      <c r="B559" s="820"/>
      <c r="C559" s="820"/>
      <c r="D559" s="821"/>
      <c r="E559" s="384" t="s">
        <v>227</v>
      </c>
      <c r="F559" s="385"/>
      <c r="G559" s="385"/>
      <c r="H559" s="385"/>
      <c r="I559" s="385"/>
      <c r="J559" s="385"/>
      <c r="K559" s="385"/>
      <c r="L559" s="385"/>
      <c r="M559" s="385"/>
      <c r="N559" s="385"/>
      <c r="O559" s="385"/>
      <c r="P559" s="385"/>
      <c r="Q559" s="385"/>
      <c r="R559" s="385"/>
      <c r="S559" s="385"/>
      <c r="T559" s="385"/>
      <c r="U559" s="385"/>
      <c r="V559" s="385"/>
      <c r="W559" s="385"/>
      <c r="X559" s="385"/>
      <c r="Y559" s="385"/>
      <c r="Z559" s="385"/>
      <c r="AA559" s="385"/>
      <c r="AB559" s="385"/>
      <c r="AC559" s="385"/>
      <c r="AD559" s="385"/>
      <c r="AE559" s="385"/>
      <c r="AF559" s="385"/>
      <c r="AG559" s="385"/>
      <c r="AH559" s="385"/>
      <c r="AI559" s="385"/>
      <c r="AJ559" s="385"/>
      <c r="AK559" s="385"/>
      <c r="AL559" s="385"/>
      <c r="AM559" s="385"/>
      <c r="AN559" s="385"/>
      <c r="AO559" s="385"/>
      <c r="AP559" s="386"/>
      <c r="AQ559" s="390"/>
      <c r="AR559" s="391"/>
      <c r="AS559" s="391"/>
      <c r="AT559" s="391"/>
      <c r="AU559" s="391"/>
      <c r="AV559" s="391"/>
      <c r="AW559" s="391"/>
      <c r="AX559" s="391"/>
      <c r="AY559" s="392"/>
      <c r="AZ559" s="390"/>
      <c r="BA559" s="391"/>
      <c r="BB559" s="391"/>
      <c r="BC559" s="391"/>
      <c r="BD559" s="391"/>
      <c r="BE559" s="391"/>
      <c r="BF559" s="391"/>
      <c r="BG559" s="391"/>
      <c r="BH559" s="391"/>
      <c r="BI559" s="392"/>
    </row>
    <row r="560" spans="1:61" x14ac:dyDescent="0.25">
      <c r="A560" s="819">
        <v>4</v>
      </c>
      <c r="B560" s="820"/>
      <c r="C560" s="820"/>
      <c r="D560" s="821"/>
      <c r="E560" s="384" t="s">
        <v>228</v>
      </c>
      <c r="F560" s="385"/>
      <c r="G560" s="385"/>
      <c r="H560" s="385"/>
      <c r="I560" s="385"/>
      <c r="J560" s="385"/>
      <c r="K560" s="385"/>
      <c r="L560" s="385"/>
      <c r="M560" s="385"/>
      <c r="N560" s="385"/>
      <c r="O560" s="385"/>
      <c r="P560" s="385"/>
      <c r="Q560" s="385"/>
      <c r="R560" s="385"/>
      <c r="S560" s="385"/>
      <c r="T560" s="385"/>
      <c r="U560" s="385"/>
      <c r="V560" s="385"/>
      <c r="W560" s="385"/>
      <c r="X560" s="385"/>
      <c r="Y560" s="385"/>
      <c r="Z560" s="385"/>
      <c r="AA560" s="385"/>
      <c r="AB560" s="385"/>
      <c r="AC560" s="385"/>
      <c r="AD560" s="385"/>
      <c r="AE560" s="385"/>
      <c r="AF560" s="385"/>
      <c r="AG560" s="385"/>
      <c r="AH560" s="385"/>
      <c r="AI560" s="385"/>
      <c r="AJ560" s="385"/>
      <c r="AK560" s="385"/>
      <c r="AL560" s="385"/>
      <c r="AM560" s="385"/>
      <c r="AN560" s="385"/>
      <c r="AO560" s="385"/>
      <c r="AP560" s="386"/>
      <c r="AQ560" s="390"/>
      <c r="AR560" s="391"/>
      <c r="AS560" s="391"/>
      <c r="AT560" s="391"/>
      <c r="AU560" s="391"/>
      <c r="AV560" s="391"/>
      <c r="AW560" s="391"/>
      <c r="AX560" s="391"/>
      <c r="AY560" s="392"/>
      <c r="AZ560" s="390"/>
      <c r="BA560" s="391"/>
      <c r="BB560" s="391"/>
      <c r="BC560" s="391"/>
      <c r="BD560" s="391"/>
      <c r="BE560" s="391"/>
      <c r="BF560" s="391"/>
      <c r="BG560" s="391"/>
      <c r="BH560" s="391"/>
      <c r="BI560" s="392"/>
    </row>
    <row r="561" spans="1:61" x14ac:dyDescent="0.25">
      <c r="A561" s="819">
        <v>5</v>
      </c>
      <c r="B561" s="820"/>
      <c r="C561" s="820"/>
      <c r="D561" s="821"/>
      <c r="E561" s="384" t="s">
        <v>229</v>
      </c>
      <c r="F561" s="385"/>
      <c r="G561" s="385"/>
      <c r="H561" s="385"/>
      <c r="I561" s="385"/>
      <c r="J561" s="385"/>
      <c r="K561" s="385"/>
      <c r="L561" s="385"/>
      <c r="M561" s="385"/>
      <c r="N561" s="385"/>
      <c r="O561" s="385"/>
      <c r="P561" s="385"/>
      <c r="Q561" s="385"/>
      <c r="R561" s="385"/>
      <c r="S561" s="385"/>
      <c r="T561" s="385"/>
      <c r="U561" s="385"/>
      <c r="V561" s="385"/>
      <c r="W561" s="385"/>
      <c r="X561" s="385"/>
      <c r="Y561" s="385"/>
      <c r="Z561" s="385"/>
      <c r="AA561" s="385"/>
      <c r="AB561" s="385"/>
      <c r="AC561" s="385"/>
      <c r="AD561" s="385"/>
      <c r="AE561" s="385"/>
      <c r="AF561" s="385"/>
      <c r="AG561" s="385"/>
      <c r="AH561" s="385"/>
      <c r="AI561" s="385"/>
      <c r="AJ561" s="385"/>
      <c r="AK561" s="385"/>
      <c r="AL561" s="385"/>
      <c r="AM561" s="385"/>
      <c r="AN561" s="385"/>
      <c r="AO561" s="385"/>
      <c r="AP561" s="386"/>
      <c r="AQ561" s="390"/>
      <c r="AR561" s="391"/>
      <c r="AS561" s="391"/>
      <c r="AT561" s="391"/>
      <c r="AU561" s="391"/>
      <c r="AV561" s="391"/>
      <c r="AW561" s="391"/>
      <c r="AX561" s="391"/>
      <c r="AY561" s="392"/>
      <c r="AZ561" s="390"/>
      <c r="BA561" s="391"/>
      <c r="BB561" s="391"/>
      <c r="BC561" s="391"/>
      <c r="BD561" s="391"/>
      <c r="BE561" s="391"/>
      <c r="BF561" s="391"/>
      <c r="BG561" s="391"/>
      <c r="BH561" s="391"/>
      <c r="BI561" s="392"/>
    </row>
    <row r="562" spans="1:61" x14ac:dyDescent="0.25">
      <c r="A562" s="819">
        <v>6</v>
      </c>
      <c r="B562" s="820"/>
      <c r="C562" s="820"/>
      <c r="D562" s="821"/>
      <c r="E562" s="384" t="s">
        <v>242</v>
      </c>
      <c r="F562" s="385"/>
      <c r="G562" s="385"/>
      <c r="H562" s="385"/>
      <c r="I562" s="385"/>
      <c r="J562" s="385"/>
      <c r="K562" s="385"/>
      <c r="L562" s="385"/>
      <c r="M562" s="385"/>
      <c r="N562" s="385"/>
      <c r="O562" s="385"/>
      <c r="P562" s="385"/>
      <c r="Q562" s="385"/>
      <c r="R562" s="385"/>
      <c r="S562" s="385"/>
      <c r="T562" s="385"/>
      <c r="U562" s="385"/>
      <c r="V562" s="385"/>
      <c r="W562" s="385"/>
      <c r="X562" s="385"/>
      <c r="Y562" s="385"/>
      <c r="Z562" s="385"/>
      <c r="AA562" s="385"/>
      <c r="AB562" s="385"/>
      <c r="AC562" s="385"/>
      <c r="AD562" s="385"/>
      <c r="AE562" s="385"/>
      <c r="AF562" s="385"/>
      <c r="AG562" s="385"/>
      <c r="AH562" s="385"/>
      <c r="AI562" s="385"/>
      <c r="AJ562" s="385"/>
      <c r="AK562" s="385"/>
      <c r="AL562" s="385"/>
      <c r="AM562" s="385"/>
      <c r="AN562" s="385"/>
      <c r="AO562" s="385"/>
      <c r="AP562" s="386"/>
      <c r="AQ562" s="390"/>
      <c r="AR562" s="391"/>
      <c r="AS562" s="391"/>
      <c r="AT562" s="391"/>
      <c r="AU562" s="391"/>
      <c r="AV562" s="391"/>
      <c r="AW562" s="391"/>
      <c r="AX562" s="391"/>
      <c r="AY562" s="392"/>
      <c r="AZ562" s="390"/>
      <c r="BA562" s="391"/>
      <c r="BB562" s="391"/>
      <c r="BC562" s="391"/>
      <c r="BD562" s="391"/>
      <c r="BE562" s="391"/>
      <c r="BF562" s="391"/>
      <c r="BG562" s="391"/>
      <c r="BH562" s="391"/>
      <c r="BI562" s="392"/>
    </row>
    <row r="563" spans="1:61" x14ac:dyDescent="0.25">
      <c r="A563" s="819">
        <v>7</v>
      </c>
      <c r="B563" s="820"/>
      <c r="C563" s="820"/>
      <c r="D563" s="821"/>
      <c r="E563" s="384" t="s">
        <v>241</v>
      </c>
      <c r="F563" s="385"/>
      <c r="G563" s="385"/>
      <c r="H563" s="385"/>
      <c r="I563" s="385"/>
      <c r="J563" s="385"/>
      <c r="K563" s="385"/>
      <c r="L563" s="385"/>
      <c r="M563" s="385"/>
      <c r="N563" s="385"/>
      <c r="O563" s="385"/>
      <c r="P563" s="385"/>
      <c r="Q563" s="385"/>
      <c r="R563" s="385"/>
      <c r="S563" s="385"/>
      <c r="T563" s="385"/>
      <c r="U563" s="385"/>
      <c r="V563" s="385"/>
      <c r="W563" s="385"/>
      <c r="X563" s="385"/>
      <c r="Y563" s="385"/>
      <c r="Z563" s="385"/>
      <c r="AA563" s="385"/>
      <c r="AB563" s="385"/>
      <c r="AC563" s="385"/>
      <c r="AD563" s="385"/>
      <c r="AE563" s="385"/>
      <c r="AF563" s="385"/>
      <c r="AG563" s="385"/>
      <c r="AH563" s="385"/>
      <c r="AI563" s="385"/>
      <c r="AJ563" s="385"/>
      <c r="AK563" s="385"/>
      <c r="AL563" s="385"/>
      <c r="AM563" s="385"/>
      <c r="AN563" s="385"/>
      <c r="AO563" s="385"/>
      <c r="AP563" s="386"/>
      <c r="AQ563" s="390"/>
      <c r="AR563" s="391"/>
      <c r="AS563" s="391"/>
      <c r="AT563" s="391"/>
      <c r="AU563" s="391"/>
      <c r="AV563" s="391"/>
      <c r="AW563" s="391"/>
      <c r="AX563" s="391"/>
      <c r="AY563" s="392"/>
      <c r="AZ563" s="390"/>
      <c r="BA563" s="391"/>
      <c r="BB563" s="391"/>
      <c r="BC563" s="391"/>
      <c r="BD563" s="391"/>
      <c r="BE563" s="391"/>
      <c r="BF563" s="391"/>
      <c r="BG563" s="391"/>
      <c r="BH563" s="391"/>
      <c r="BI563" s="392"/>
    </row>
    <row r="564" spans="1:61" x14ac:dyDescent="0.25">
      <c r="A564" s="819">
        <v>8</v>
      </c>
      <c r="B564" s="820"/>
      <c r="C564" s="820"/>
      <c r="D564" s="821"/>
      <c r="E564" s="384" t="s">
        <v>240</v>
      </c>
      <c r="F564" s="385"/>
      <c r="G564" s="385"/>
      <c r="H564" s="385"/>
      <c r="I564" s="385"/>
      <c r="J564" s="385"/>
      <c r="K564" s="385"/>
      <c r="L564" s="385"/>
      <c r="M564" s="385"/>
      <c r="N564" s="385"/>
      <c r="O564" s="385"/>
      <c r="P564" s="385"/>
      <c r="Q564" s="385"/>
      <c r="R564" s="385"/>
      <c r="S564" s="385"/>
      <c r="T564" s="385"/>
      <c r="U564" s="385"/>
      <c r="V564" s="385"/>
      <c r="W564" s="385"/>
      <c r="X564" s="385"/>
      <c r="Y564" s="385"/>
      <c r="Z564" s="385"/>
      <c r="AA564" s="385"/>
      <c r="AB564" s="385"/>
      <c r="AC564" s="385"/>
      <c r="AD564" s="385"/>
      <c r="AE564" s="385"/>
      <c r="AF564" s="385"/>
      <c r="AG564" s="385"/>
      <c r="AH564" s="385"/>
      <c r="AI564" s="385"/>
      <c r="AJ564" s="385"/>
      <c r="AK564" s="385"/>
      <c r="AL564" s="385"/>
      <c r="AM564" s="385"/>
      <c r="AN564" s="385"/>
      <c r="AO564" s="385"/>
      <c r="AP564" s="386"/>
      <c r="AQ564" s="390"/>
      <c r="AR564" s="391"/>
      <c r="AS564" s="391"/>
      <c r="AT564" s="391"/>
      <c r="AU564" s="391"/>
      <c r="AV564" s="391"/>
      <c r="AW564" s="391"/>
      <c r="AX564" s="391"/>
      <c r="AY564" s="392"/>
      <c r="AZ564" s="390"/>
      <c r="BA564" s="391"/>
      <c r="BB564" s="391"/>
      <c r="BC564" s="391"/>
      <c r="BD564" s="391"/>
      <c r="BE564" s="391"/>
      <c r="BF564" s="391"/>
      <c r="BG564" s="391"/>
      <c r="BH564" s="391"/>
      <c r="BI564" s="392"/>
    </row>
    <row r="565" spans="1:61" x14ac:dyDescent="0.25">
      <c r="A565" s="378"/>
      <c r="B565" s="379"/>
      <c r="C565" s="379"/>
      <c r="D565" s="380"/>
      <c r="E565" s="381" t="s">
        <v>230</v>
      </c>
      <c r="F565" s="382"/>
      <c r="G565" s="382"/>
      <c r="H565" s="382"/>
      <c r="I565" s="382"/>
      <c r="J565" s="382"/>
      <c r="K565" s="382"/>
      <c r="L565" s="382"/>
      <c r="M565" s="382"/>
      <c r="N565" s="382"/>
      <c r="O565" s="382"/>
      <c r="P565" s="382"/>
      <c r="Q565" s="382"/>
      <c r="R565" s="382"/>
      <c r="S565" s="382"/>
      <c r="T565" s="382"/>
      <c r="U565" s="382"/>
      <c r="V565" s="382"/>
      <c r="W565" s="382"/>
      <c r="X565" s="382"/>
      <c r="Y565" s="382"/>
      <c r="Z565" s="382"/>
      <c r="AA565" s="382"/>
      <c r="AB565" s="382"/>
      <c r="AC565" s="382"/>
      <c r="AD565" s="382"/>
      <c r="AE565" s="382"/>
      <c r="AF565" s="382"/>
      <c r="AG565" s="382"/>
      <c r="AH565" s="382"/>
      <c r="AI565" s="382"/>
      <c r="AJ565" s="382"/>
      <c r="AK565" s="382"/>
      <c r="AL565" s="382"/>
      <c r="AM565" s="382"/>
      <c r="AN565" s="382"/>
      <c r="AO565" s="382"/>
      <c r="AP565" s="383"/>
      <c r="AQ565" s="387">
        <f>SUM(AQ557:AY564)</f>
        <v>0</v>
      </c>
      <c r="AR565" s="388"/>
      <c r="AS565" s="388"/>
      <c r="AT565" s="388"/>
      <c r="AU565" s="388"/>
      <c r="AV565" s="388"/>
      <c r="AW565" s="388"/>
      <c r="AX565" s="388"/>
      <c r="AY565" s="389"/>
      <c r="AZ565" s="387">
        <f>SUM(AZ557:BI564)</f>
        <v>0</v>
      </c>
      <c r="BA565" s="388"/>
      <c r="BB565" s="388"/>
      <c r="BC565" s="388"/>
      <c r="BD565" s="388"/>
      <c r="BE565" s="388"/>
      <c r="BF565" s="388"/>
      <c r="BG565" s="388"/>
      <c r="BH565" s="388"/>
      <c r="BI565" s="389"/>
    </row>
    <row r="566" spans="1:61" ht="15.75" x14ac:dyDescent="0.25">
      <c r="A566" s="299" t="s">
        <v>235</v>
      </c>
      <c r="B566" s="300"/>
      <c r="C566" s="300"/>
      <c r="D566" s="300"/>
      <c r="E566" s="300"/>
      <c r="F566" s="300"/>
      <c r="G566" s="300"/>
      <c r="H566" s="300"/>
      <c r="I566" s="300"/>
      <c r="J566" s="300"/>
      <c r="K566" s="300"/>
      <c r="L566" s="300"/>
      <c r="M566" s="300"/>
      <c r="N566" s="300"/>
      <c r="O566" s="300"/>
      <c r="P566" s="300"/>
      <c r="Q566" s="300"/>
      <c r="R566" s="300"/>
      <c r="S566" s="300"/>
      <c r="T566" s="300"/>
      <c r="U566" s="300"/>
      <c r="V566" s="300"/>
      <c r="W566" s="300"/>
      <c r="X566" s="300"/>
      <c r="Y566" s="300"/>
      <c r="Z566" s="300"/>
      <c r="AA566" s="300"/>
      <c r="AB566" s="300"/>
      <c r="AC566" s="300"/>
      <c r="AD566" s="300"/>
      <c r="AE566" s="300"/>
      <c r="AF566" s="300"/>
      <c r="AG566" s="300"/>
      <c r="AH566" s="300"/>
      <c r="AI566" s="300"/>
      <c r="AJ566" s="300"/>
      <c r="AK566" s="300"/>
      <c r="AL566" s="300"/>
      <c r="AM566" s="300"/>
      <c r="AN566" s="300"/>
      <c r="AO566" s="300"/>
      <c r="AP566" s="300"/>
      <c r="AQ566" s="300"/>
      <c r="AR566" s="300"/>
      <c r="AS566" s="300"/>
      <c r="AT566" s="300"/>
      <c r="AU566" s="300"/>
      <c r="AV566" s="300"/>
      <c r="AW566" s="300"/>
      <c r="AX566" s="300"/>
      <c r="AY566" s="300"/>
      <c r="AZ566" s="300"/>
      <c r="BA566" s="300"/>
      <c r="BB566" s="300"/>
      <c r="BC566" s="300"/>
      <c r="BD566" s="300"/>
      <c r="BE566" s="300"/>
      <c r="BF566" s="300"/>
      <c r="BG566" s="300"/>
      <c r="BH566" s="300"/>
      <c r="BI566" s="301"/>
    </row>
    <row r="567" spans="1:61" ht="15" customHeight="1" x14ac:dyDescent="0.25">
      <c r="A567" s="378">
        <v>9</v>
      </c>
      <c r="B567" s="379"/>
      <c r="C567" s="379"/>
      <c r="D567" s="380"/>
      <c r="E567" s="384" t="s">
        <v>237</v>
      </c>
      <c r="F567" s="385"/>
      <c r="G567" s="385"/>
      <c r="H567" s="385"/>
      <c r="I567" s="385"/>
      <c r="J567" s="385"/>
      <c r="K567" s="385"/>
      <c r="L567" s="385"/>
      <c r="M567" s="385"/>
      <c r="N567" s="385"/>
      <c r="O567" s="385"/>
      <c r="P567" s="385"/>
      <c r="Q567" s="385"/>
      <c r="R567" s="385"/>
      <c r="S567" s="385"/>
      <c r="T567" s="385"/>
      <c r="U567" s="385"/>
      <c r="V567" s="385"/>
      <c r="W567" s="385"/>
      <c r="X567" s="385"/>
      <c r="Y567" s="385"/>
      <c r="Z567" s="385"/>
      <c r="AA567" s="385"/>
      <c r="AB567" s="385"/>
      <c r="AC567" s="385"/>
      <c r="AD567" s="385"/>
      <c r="AE567" s="385"/>
      <c r="AF567" s="385"/>
      <c r="AG567" s="385"/>
      <c r="AH567" s="385"/>
      <c r="AI567" s="385"/>
      <c r="AJ567" s="385"/>
      <c r="AK567" s="385"/>
      <c r="AL567" s="385"/>
      <c r="AM567" s="385"/>
      <c r="AN567" s="385"/>
      <c r="AO567" s="385"/>
      <c r="AP567" s="386"/>
      <c r="AQ567" s="396"/>
      <c r="AR567" s="397"/>
      <c r="AS567" s="397"/>
      <c r="AT567" s="397"/>
      <c r="AU567" s="397"/>
      <c r="AV567" s="397"/>
      <c r="AW567" s="397"/>
      <c r="AX567" s="397"/>
      <c r="AY567" s="398"/>
      <c r="AZ567" s="396"/>
      <c r="BA567" s="397"/>
      <c r="BB567" s="397"/>
      <c r="BC567" s="397"/>
      <c r="BD567" s="397"/>
      <c r="BE567" s="397"/>
      <c r="BF567" s="397"/>
      <c r="BG567" s="397"/>
      <c r="BH567" s="397"/>
      <c r="BI567" s="398"/>
    </row>
    <row r="568" spans="1:61" x14ac:dyDescent="0.25">
      <c r="A568" s="378"/>
      <c r="B568" s="379"/>
      <c r="C568" s="379"/>
      <c r="D568" s="380"/>
      <c r="E568" s="381" t="s">
        <v>231</v>
      </c>
      <c r="F568" s="382"/>
      <c r="G568" s="382"/>
      <c r="H568" s="382"/>
      <c r="I568" s="382"/>
      <c r="J568" s="382"/>
      <c r="K568" s="382"/>
      <c r="L568" s="382"/>
      <c r="M568" s="382"/>
      <c r="N568" s="382"/>
      <c r="O568" s="382"/>
      <c r="P568" s="382"/>
      <c r="Q568" s="382"/>
      <c r="R568" s="382"/>
      <c r="S568" s="382"/>
      <c r="T568" s="382"/>
      <c r="U568" s="382"/>
      <c r="V568" s="382"/>
      <c r="W568" s="382"/>
      <c r="X568" s="382"/>
      <c r="Y568" s="382"/>
      <c r="Z568" s="382"/>
      <c r="AA568" s="382"/>
      <c r="AB568" s="382"/>
      <c r="AC568" s="382"/>
      <c r="AD568" s="382"/>
      <c r="AE568" s="382"/>
      <c r="AF568" s="382"/>
      <c r="AG568" s="382"/>
      <c r="AH568" s="382"/>
      <c r="AI568" s="382"/>
      <c r="AJ568" s="382"/>
      <c r="AK568" s="382"/>
      <c r="AL568" s="382"/>
      <c r="AM568" s="382"/>
      <c r="AN568" s="382"/>
      <c r="AO568" s="382"/>
      <c r="AP568" s="383"/>
      <c r="AQ568" s="387">
        <f>SUM(AQ567)</f>
        <v>0</v>
      </c>
      <c r="AR568" s="388"/>
      <c r="AS568" s="388"/>
      <c r="AT568" s="388"/>
      <c r="AU568" s="388"/>
      <c r="AV568" s="388"/>
      <c r="AW568" s="388"/>
      <c r="AX568" s="388"/>
      <c r="AY568" s="389"/>
      <c r="AZ568" s="387">
        <f>SUM(AZ567)</f>
        <v>0</v>
      </c>
      <c r="BA568" s="388"/>
      <c r="BB568" s="388"/>
      <c r="BC568" s="388"/>
      <c r="BD568" s="388"/>
      <c r="BE568" s="388"/>
      <c r="BF568" s="388"/>
      <c r="BG568" s="388"/>
      <c r="BH568" s="388"/>
      <c r="BI568" s="389"/>
    </row>
    <row r="569" spans="1:61" ht="15.75" x14ac:dyDescent="0.25">
      <c r="A569" s="299" t="s">
        <v>236</v>
      </c>
      <c r="B569" s="300"/>
      <c r="C569" s="300"/>
      <c r="D569" s="300"/>
      <c r="E569" s="300"/>
      <c r="F569" s="300"/>
      <c r="G569" s="300"/>
      <c r="H569" s="300"/>
      <c r="I569" s="300"/>
      <c r="J569" s="300"/>
      <c r="K569" s="300"/>
      <c r="L569" s="300"/>
      <c r="M569" s="300"/>
      <c r="N569" s="300"/>
      <c r="O569" s="300"/>
      <c r="P569" s="300"/>
      <c r="Q569" s="300"/>
      <c r="R569" s="300"/>
      <c r="S569" s="300"/>
      <c r="T569" s="300"/>
      <c r="U569" s="300"/>
      <c r="V569" s="300"/>
      <c r="W569" s="300"/>
      <c r="X569" s="300"/>
      <c r="Y569" s="300"/>
      <c r="Z569" s="300"/>
      <c r="AA569" s="300"/>
      <c r="AB569" s="300"/>
      <c r="AC569" s="300"/>
      <c r="AD569" s="300"/>
      <c r="AE569" s="300"/>
      <c r="AF569" s="300"/>
      <c r="AG569" s="300"/>
      <c r="AH569" s="300"/>
      <c r="AI569" s="300"/>
      <c r="AJ569" s="300"/>
      <c r="AK569" s="300"/>
      <c r="AL569" s="300"/>
      <c r="AM569" s="300"/>
      <c r="AN569" s="300"/>
      <c r="AO569" s="300"/>
      <c r="AP569" s="300"/>
      <c r="AQ569" s="300"/>
      <c r="AR569" s="300"/>
      <c r="AS569" s="300"/>
      <c r="AT569" s="300"/>
      <c r="AU569" s="300"/>
      <c r="AV569" s="300"/>
      <c r="AW569" s="300"/>
      <c r="AX569" s="300"/>
      <c r="AY569" s="300"/>
      <c r="AZ569" s="300"/>
      <c r="BA569" s="300"/>
      <c r="BB569" s="300"/>
      <c r="BC569" s="300"/>
      <c r="BD569" s="300"/>
      <c r="BE569" s="300"/>
      <c r="BF569" s="300"/>
      <c r="BG569" s="300"/>
      <c r="BH569" s="300"/>
      <c r="BI569" s="301"/>
    </row>
    <row r="570" spans="1:61" x14ac:dyDescent="0.25">
      <c r="A570" s="378">
        <v>10</v>
      </c>
      <c r="B570" s="379"/>
      <c r="C570" s="379"/>
      <c r="D570" s="380"/>
      <c r="E570" s="384" t="s">
        <v>238</v>
      </c>
      <c r="F570" s="385"/>
      <c r="G570" s="385"/>
      <c r="H570" s="385"/>
      <c r="I570" s="385"/>
      <c r="J570" s="385"/>
      <c r="K570" s="385"/>
      <c r="L570" s="385"/>
      <c r="M570" s="385"/>
      <c r="N570" s="385"/>
      <c r="O570" s="385"/>
      <c r="P570" s="385"/>
      <c r="Q570" s="385"/>
      <c r="R570" s="385"/>
      <c r="S570" s="385"/>
      <c r="T570" s="385"/>
      <c r="U570" s="385"/>
      <c r="V570" s="385"/>
      <c r="W570" s="385"/>
      <c r="X570" s="385"/>
      <c r="Y570" s="385"/>
      <c r="Z570" s="385"/>
      <c r="AA570" s="385"/>
      <c r="AB570" s="385"/>
      <c r="AC570" s="385"/>
      <c r="AD570" s="385"/>
      <c r="AE570" s="385"/>
      <c r="AF570" s="385"/>
      <c r="AG570" s="385"/>
      <c r="AH570" s="385"/>
      <c r="AI570" s="385"/>
      <c r="AJ570" s="385"/>
      <c r="AK570" s="385"/>
      <c r="AL570" s="385"/>
      <c r="AM570" s="385"/>
      <c r="AN570" s="385"/>
      <c r="AO570" s="385"/>
      <c r="AP570" s="386"/>
      <c r="AQ570" s="390"/>
      <c r="AR570" s="391"/>
      <c r="AS570" s="391"/>
      <c r="AT570" s="391"/>
      <c r="AU570" s="391"/>
      <c r="AV570" s="391"/>
      <c r="AW570" s="391"/>
      <c r="AX570" s="391"/>
      <c r="AY570" s="392"/>
      <c r="AZ570" s="390"/>
      <c r="BA570" s="391"/>
      <c r="BB570" s="391"/>
      <c r="BC570" s="391"/>
      <c r="BD570" s="391"/>
      <c r="BE570" s="391"/>
      <c r="BF570" s="391"/>
      <c r="BG570" s="391"/>
      <c r="BH570" s="391"/>
      <c r="BI570" s="392"/>
    </row>
    <row r="571" spans="1:61" ht="29.25" customHeight="1" x14ac:dyDescent="0.25">
      <c r="A571" s="378">
        <v>11</v>
      </c>
      <c r="B571" s="379"/>
      <c r="C571" s="379"/>
      <c r="D571" s="380"/>
      <c r="E571" s="384" t="s">
        <v>239</v>
      </c>
      <c r="F571" s="385"/>
      <c r="G571" s="385"/>
      <c r="H571" s="385"/>
      <c r="I571" s="385"/>
      <c r="J571" s="385"/>
      <c r="K571" s="385"/>
      <c r="L571" s="385"/>
      <c r="M571" s="385"/>
      <c r="N571" s="385"/>
      <c r="O571" s="385"/>
      <c r="P571" s="385"/>
      <c r="Q571" s="385"/>
      <c r="R571" s="385"/>
      <c r="S571" s="385"/>
      <c r="T571" s="385"/>
      <c r="U571" s="385"/>
      <c r="V571" s="385"/>
      <c r="W571" s="385"/>
      <c r="X571" s="385"/>
      <c r="Y571" s="385"/>
      <c r="Z571" s="385"/>
      <c r="AA571" s="385"/>
      <c r="AB571" s="385"/>
      <c r="AC571" s="385"/>
      <c r="AD571" s="385"/>
      <c r="AE571" s="385"/>
      <c r="AF571" s="385"/>
      <c r="AG571" s="385"/>
      <c r="AH571" s="385"/>
      <c r="AI571" s="385"/>
      <c r="AJ571" s="385"/>
      <c r="AK571" s="385"/>
      <c r="AL571" s="385"/>
      <c r="AM571" s="385"/>
      <c r="AN571" s="385"/>
      <c r="AO571" s="385"/>
      <c r="AP571" s="386"/>
      <c r="AQ571" s="390"/>
      <c r="AR571" s="391"/>
      <c r="AS571" s="391"/>
      <c r="AT571" s="391"/>
      <c r="AU571" s="391"/>
      <c r="AV571" s="391"/>
      <c r="AW571" s="391"/>
      <c r="AX571" s="391"/>
      <c r="AY571" s="392"/>
      <c r="AZ571" s="390"/>
      <c r="BA571" s="391"/>
      <c r="BB571" s="391"/>
      <c r="BC571" s="391"/>
      <c r="BD571" s="391"/>
      <c r="BE571" s="391"/>
      <c r="BF571" s="391"/>
      <c r="BG571" s="391"/>
      <c r="BH571" s="391"/>
      <c r="BI571" s="392"/>
    </row>
    <row r="572" spans="1:61" ht="15" customHeight="1" x14ac:dyDescent="0.25">
      <c r="A572" s="378">
        <v>12</v>
      </c>
      <c r="B572" s="379"/>
      <c r="C572" s="379"/>
      <c r="D572" s="380"/>
      <c r="E572" s="384" t="s">
        <v>232</v>
      </c>
      <c r="F572" s="385"/>
      <c r="G572" s="385"/>
      <c r="H572" s="385"/>
      <c r="I572" s="385"/>
      <c r="J572" s="385"/>
      <c r="K572" s="385"/>
      <c r="L572" s="385"/>
      <c r="M572" s="385"/>
      <c r="N572" s="385"/>
      <c r="O572" s="385"/>
      <c r="P572" s="385"/>
      <c r="Q572" s="385"/>
      <c r="R572" s="385"/>
      <c r="S572" s="385"/>
      <c r="T572" s="385"/>
      <c r="U572" s="385"/>
      <c r="V572" s="385"/>
      <c r="W572" s="385"/>
      <c r="X572" s="385"/>
      <c r="Y572" s="385"/>
      <c r="Z572" s="385"/>
      <c r="AA572" s="385"/>
      <c r="AB572" s="385"/>
      <c r="AC572" s="385"/>
      <c r="AD572" s="385"/>
      <c r="AE572" s="385"/>
      <c r="AF572" s="385"/>
      <c r="AG572" s="385"/>
      <c r="AH572" s="385"/>
      <c r="AI572" s="385"/>
      <c r="AJ572" s="385"/>
      <c r="AK572" s="385"/>
      <c r="AL572" s="385"/>
      <c r="AM572" s="385"/>
      <c r="AN572" s="385"/>
      <c r="AO572" s="385"/>
      <c r="AP572" s="386"/>
      <c r="AQ572" s="390"/>
      <c r="AR572" s="391"/>
      <c r="AS572" s="391"/>
      <c r="AT572" s="391"/>
      <c r="AU572" s="391"/>
      <c r="AV572" s="391"/>
      <c r="AW572" s="391"/>
      <c r="AX572" s="391"/>
      <c r="AY572" s="392"/>
      <c r="AZ572" s="390"/>
      <c r="BA572" s="391"/>
      <c r="BB572" s="391"/>
      <c r="BC572" s="391"/>
      <c r="BD572" s="391"/>
      <c r="BE572" s="391"/>
      <c r="BF572" s="391"/>
      <c r="BG572" s="391"/>
      <c r="BH572" s="391"/>
      <c r="BI572" s="392"/>
    </row>
    <row r="573" spans="1:61" ht="14.25" customHeight="1" x14ac:dyDescent="0.25">
      <c r="A573" s="378"/>
      <c r="B573" s="379"/>
      <c r="C573" s="379"/>
      <c r="D573" s="380"/>
      <c r="E573" s="381" t="s">
        <v>233</v>
      </c>
      <c r="F573" s="382"/>
      <c r="G573" s="382"/>
      <c r="H573" s="382"/>
      <c r="I573" s="382"/>
      <c r="J573" s="382"/>
      <c r="K573" s="382"/>
      <c r="L573" s="382"/>
      <c r="M573" s="382"/>
      <c r="N573" s="382"/>
      <c r="O573" s="382"/>
      <c r="P573" s="382"/>
      <c r="Q573" s="382"/>
      <c r="R573" s="382"/>
      <c r="S573" s="382"/>
      <c r="T573" s="382"/>
      <c r="U573" s="382"/>
      <c r="V573" s="382"/>
      <c r="W573" s="382"/>
      <c r="X573" s="382"/>
      <c r="Y573" s="382"/>
      <c r="Z573" s="382"/>
      <c r="AA573" s="382"/>
      <c r="AB573" s="382"/>
      <c r="AC573" s="382"/>
      <c r="AD573" s="382"/>
      <c r="AE573" s="382"/>
      <c r="AF573" s="382"/>
      <c r="AG573" s="382"/>
      <c r="AH573" s="382"/>
      <c r="AI573" s="382"/>
      <c r="AJ573" s="382"/>
      <c r="AK573" s="382"/>
      <c r="AL573" s="382"/>
      <c r="AM573" s="382"/>
      <c r="AN573" s="382"/>
      <c r="AO573" s="382"/>
      <c r="AP573" s="383"/>
      <c r="AQ573" s="387">
        <f>SUM(AQ570:AY572)</f>
        <v>0</v>
      </c>
      <c r="AR573" s="388"/>
      <c r="AS573" s="388"/>
      <c r="AT573" s="388"/>
      <c r="AU573" s="388"/>
      <c r="AV573" s="388"/>
      <c r="AW573" s="388"/>
      <c r="AX573" s="388"/>
      <c r="AY573" s="389"/>
      <c r="AZ573" s="387">
        <f>SUM(AZ570:BI572)</f>
        <v>0</v>
      </c>
      <c r="BA573" s="388"/>
      <c r="BB573" s="388"/>
      <c r="BC573" s="388"/>
      <c r="BD573" s="388"/>
      <c r="BE573" s="388"/>
      <c r="BF573" s="388"/>
      <c r="BG573" s="388"/>
      <c r="BH573" s="388"/>
      <c r="BI573" s="389"/>
    </row>
    <row r="574" spans="1:61" s="2" customFormat="1" ht="12.75" customHeight="1" x14ac:dyDescent="0.25">
      <c r="A574" s="299" t="s">
        <v>243</v>
      </c>
      <c r="B574" s="300"/>
      <c r="C574" s="300"/>
      <c r="D574" s="300"/>
      <c r="E574" s="300"/>
      <c r="F574" s="300"/>
      <c r="G574" s="300"/>
      <c r="H574" s="300"/>
      <c r="I574" s="300"/>
      <c r="J574" s="300"/>
      <c r="K574" s="300"/>
      <c r="L574" s="300"/>
      <c r="M574" s="300"/>
      <c r="N574" s="300"/>
      <c r="O574" s="300"/>
      <c r="P574" s="300"/>
      <c r="Q574" s="300"/>
      <c r="R574" s="300"/>
      <c r="S574" s="300"/>
      <c r="T574" s="300"/>
      <c r="U574" s="300"/>
      <c r="V574" s="300"/>
      <c r="W574" s="300"/>
      <c r="X574" s="300"/>
      <c r="Y574" s="300"/>
      <c r="Z574" s="300"/>
      <c r="AA574" s="300"/>
      <c r="AB574" s="300"/>
      <c r="AC574" s="300"/>
      <c r="AD574" s="300"/>
      <c r="AE574" s="300"/>
      <c r="AF574" s="300"/>
      <c r="AG574" s="300"/>
      <c r="AH574" s="300"/>
      <c r="AI574" s="300"/>
      <c r="AJ574" s="300"/>
      <c r="AK574" s="300"/>
      <c r="AL574" s="300"/>
      <c r="AM574" s="300"/>
      <c r="AN574" s="300"/>
      <c r="AO574" s="300"/>
      <c r="AP574" s="301"/>
      <c r="AQ574" s="387">
        <f>AQ573+AQ568+AQ565</f>
        <v>0</v>
      </c>
      <c r="AR574" s="388"/>
      <c r="AS574" s="388"/>
      <c r="AT574" s="388"/>
      <c r="AU574" s="388"/>
      <c r="AV574" s="388"/>
      <c r="AW574" s="388"/>
      <c r="AX574" s="388"/>
      <c r="AY574" s="389"/>
      <c r="AZ574" s="387">
        <f>AZ573+AZ568+AZ565</f>
        <v>0</v>
      </c>
      <c r="BA574" s="388"/>
      <c r="BB574" s="388"/>
      <c r="BC574" s="388"/>
      <c r="BD574" s="388"/>
      <c r="BE574" s="388"/>
      <c r="BF574" s="388"/>
      <c r="BG574" s="388"/>
      <c r="BH574" s="388"/>
      <c r="BI574" s="389"/>
    </row>
    <row r="575" spans="1:61" s="2" customFormat="1" ht="12.75" customHeight="1" x14ac:dyDescent="0.25">
      <c r="A575" s="299" t="s">
        <v>244</v>
      </c>
      <c r="B575" s="300"/>
      <c r="C575" s="300"/>
      <c r="D575" s="300"/>
      <c r="E575" s="300"/>
      <c r="F575" s="300"/>
      <c r="G575" s="300"/>
      <c r="H575" s="300"/>
      <c r="I575" s="300"/>
      <c r="J575" s="300"/>
      <c r="K575" s="300"/>
      <c r="L575" s="300"/>
      <c r="M575" s="300"/>
      <c r="N575" s="300"/>
      <c r="O575" s="300"/>
      <c r="P575" s="300"/>
      <c r="Q575" s="300"/>
      <c r="R575" s="300"/>
      <c r="S575" s="300"/>
      <c r="T575" s="300"/>
      <c r="U575" s="300"/>
      <c r="V575" s="300"/>
      <c r="W575" s="300"/>
      <c r="X575" s="300"/>
      <c r="Y575" s="300"/>
      <c r="Z575" s="300"/>
      <c r="AA575" s="300"/>
      <c r="AB575" s="300"/>
      <c r="AC575" s="300"/>
      <c r="AD575" s="300"/>
      <c r="AE575" s="300"/>
      <c r="AF575" s="300"/>
      <c r="AG575" s="300"/>
      <c r="AH575" s="300"/>
      <c r="AI575" s="300"/>
      <c r="AJ575" s="300"/>
      <c r="AK575" s="300"/>
      <c r="AL575" s="300"/>
      <c r="AM575" s="300"/>
      <c r="AN575" s="300"/>
      <c r="AO575" s="300"/>
      <c r="AP575" s="301"/>
      <c r="AQ575" s="390"/>
      <c r="AR575" s="391"/>
      <c r="AS575" s="391"/>
      <c r="AT575" s="391"/>
      <c r="AU575" s="391"/>
      <c r="AV575" s="391"/>
      <c r="AW575" s="391"/>
      <c r="AX575" s="391"/>
      <c r="AY575" s="392"/>
      <c r="AZ575" s="390"/>
      <c r="BA575" s="391"/>
      <c r="BB575" s="391"/>
      <c r="BC575" s="391"/>
      <c r="BD575" s="391"/>
      <c r="BE575" s="391"/>
      <c r="BF575" s="391"/>
      <c r="BG575" s="391"/>
      <c r="BH575" s="391"/>
      <c r="BI575" s="392"/>
    </row>
    <row r="576" spans="1:61" ht="18" customHeight="1" x14ac:dyDescent="0.25">
      <c r="A576" s="299" t="s">
        <v>245</v>
      </c>
      <c r="B576" s="300"/>
      <c r="C576" s="300"/>
      <c r="D576" s="300"/>
      <c r="E576" s="300"/>
      <c r="F576" s="300"/>
      <c r="G576" s="300"/>
      <c r="H576" s="300"/>
      <c r="I576" s="300"/>
      <c r="J576" s="300"/>
      <c r="K576" s="300"/>
      <c r="L576" s="300"/>
      <c r="M576" s="300"/>
      <c r="N576" s="300"/>
      <c r="O576" s="300"/>
      <c r="P576" s="300"/>
      <c r="Q576" s="300"/>
      <c r="R576" s="300"/>
      <c r="S576" s="300"/>
      <c r="T576" s="300"/>
      <c r="U576" s="300"/>
      <c r="V576" s="300"/>
      <c r="W576" s="300"/>
      <c r="X576" s="300"/>
      <c r="Y576" s="300"/>
      <c r="Z576" s="300"/>
      <c r="AA576" s="300"/>
      <c r="AB576" s="300"/>
      <c r="AC576" s="300"/>
      <c r="AD576" s="300"/>
      <c r="AE576" s="300"/>
      <c r="AF576" s="300"/>
      <c r="AG576" s="300"/>
      <c r="AH576" s="300"/>
      <c r="AI576" s="300"/>
      <c r="AJ576" s="300"/>
      <c r="AK576" s="300"/>
      <c r="AL576" s="300"/>
      <c r="AM576" s="300"/>
      <c r="AN576" s="300"/>
      <c r="AO576" s="300"/>
      <c r="AP576" s="301"/>
      <c r="AQ576" s="302">
        <f>AQ574+AZ574+AQ575+AZ575</f>
        <v>0</v>
      </c>
      <c r="AR576" s="303"/>
      <c r="AS576" s="303"/>
      <c r="AT576" s="303"/>
      <c r="AU576" s="303"/>
      <c r="AV576" s="303"/>
      <c r="AW576" s="303"/>
      <c r="AX576" s="303"/>
      <c r="AY576" s="303"/>
      <c r="AZ576" s="303"/>
      <c r="BA576" s="303"/>
      <c r="BB576" s="303"/>
      <c r="BC576" s="303"/>
      <c r="BD576" s="303"/>
      <c r="BE576" s="303"/>
      <c r="BF576" s="303"/>
      <c r="BG576" s="303"/>
      <c r="BH576" s="303"/>
      <c r="BI576" s="304"/>
    </row>
    <row r="577" spans="1:61" x14ac:dyDescent="0.25">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c r="BA577" s="176"/>
      <c r="BB577" s="176"/>
      <c r="BC577" s="176"/>
      <c r="BD577" s="176"/>
      <c r="BE577" s="176"/>
      <c r="BF577" s="176"/>
      <c r="BG577" s="176"/>
      <c r="BH577" s="176"/>
      <c r="BI577" s="176"/>
    </row>
    <row r="578" spans="1:61" x14ac:dyDescent="0.25">
      <c r="A578" s="205" t="s">
        <v>409</v>
      </c>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c r="AF578" s="205"/>
      <c r="AG578" s="205"/>
      <c r="AH578" s="205"/>
      <c r="AI578" s="205"/>
      <c r="AJ578" s="205"/>
      <c r="AK578" s="205"/>
      <c r="AL578" s="205"/>
      <c r="AM578" s="205"/>
      <c r="AN578" s="205"/>
      <c r="AO578" s="205"/>
      <c r="AP578" s="205"/>
      <c r="AQ578" s="205"/>
      <c r="AR578" s="205"/>
      <c r="AS578" s="176"/>
      <c r="AT578" s="176"/>
      <c r="AU578" s="176"/>
      <c r="AV578" s="176"/>
      <c r="AW578" s="176"/>
      <c r="AX578" s="176"/>
      <c r="AY578" s="176"/>
      <c r="AZ578" s="176"/>
      <c r="BA578" s="176"/>
      <c r="BB578" s="176"/>
      <c r="BC578" s="176"/>
      <c r="BD578" s="176"/>
      <c r="BE578" s="176"/>
      <c r="BF578" s="176"/>
      <c r="BG578" s="176"/>
      <c r="BH578" s="176"/>
      <c r="BI578" s="176"/>
    </row>
    <row r="579" spans="1:61" s="179" customFormat="1" x14ac:dyDescent="0.25">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c r="AA579" s="164"/>
      <c r="AB579" s="164"/>
      <c r="AC579" s="164"/>
      <c r="AD579" s="164"/>
      <c r="AE579" s="164"/>
      <c r="AF579" s="164"/>
      <c r="AG579" s="164"/>
      <c r="AH579" s="164"/>
      <c r="AI579" s="164"/>
      <c r="AJ579" s="164"/>
      <c r="AK579" s="164"/>
      <c r="AL579" s="164"/>
      <c r="AM579" s="164"/>
      <c r="AN579" s="164"/>
      <c r="AO579" s="164"/>
      <c r="AP579" s="164"/>
      <c r="AQ579" s="164"/>
      <c r="AR579" s="164"/>
      <c r="AS579" s="180"/>
      <c r="AT579" s="180"/>
      <c r="AU579" s="180"/>
      <c r="AV579" s="180"/>
      <c r="AW579" s="180"/>
      <c r="AX579" s="180"/>
      <c r="AY579" s="180"/>
      <c r="AZ579" s="180"/>
      <c r="BA579" s="180"/>
      <c r="BB579" s="180"/>
      <c r="BC579" s="180"/>
      <c r="BD579" s="180"/>
      <c r="BE579" s="180"/>
      <c r="BF579" s="180"/>
      <c r="BG579" s="180"/>
      <c r="BH579" s="180"/>
      <c r="BI579" s="180"/>
    </row>
    <row r="580" spans="1:61" s="186" customFormat="1" x14ac:dyDescent="0.25">
      <c r="A580" s="187"/>
      <c r="B580" s="187"/>
      <c r="C580" s="187"/>
      <c r="D580" s="187"/>
      <c r="E580" s="187"/>
      <c r="F580" s="187"/>
      <c r="G580" s="187"/>
      <c r="H580" s="321" t="s">
        <v>0</v>
      </c>
      <c r="I580" s="321"/>
      <c r="J580" s="321"/>
      <c r="K580" s="321"/>
      <c r="L580" s="321"/>
      <c r="M580" s="321"/>
      <c r="N580" s="321"/>
      <c r="O580" s="321"/>
      <c r="P580" s="321"/>
      <c r="Q580" s="321"/>
      <c r="R580" s="321"/>
      <c r="S580" s="321"/>
      <c r="T580" s="321"/>
      <c r="U580" s="321"/>
      <c r="V580" s="321"/>
      <c r="W580" s="321"/>
      <c r="X580" s="321"/>
      <c r="Y580" s="321"/>
      <c r="Z580" s="321"/>
      <c r="AA580" s="321"/>
      <c r="AB580" s="321"/>
      <c r="AC580" s="321"/>
      <c r="AD580" s="321"/>
      <c r="AE580" s="321"/>
      <c r="AF580" s="321"/>
      <c r="AG580" s="321"/>
      <c r="AH580" s="321"/>
      <c r="AI580" s="321"/>
      <c r="AJ580" s="321"/>
      <c r="AK580" s="321"/>
      <c r="AL580" s="321"/>
      <c r="AM580" s="321"/>
      <c r="AN580" s="321"/>
      <c r="AO580" s="321"/>
      <c r="AP580" s="321"/>
      <c r="AQ580" s="187"/>
      <c r="AR580" s="187"/>
      <c r="AS580" s="187"/>
      <c r="AT580" s="187"/>
      <c r="AU580" s="187"/>
      <c r="AV580" s="187"/>
      <c r="AW580" s="187"/>
      <c r="AX580" s="187"/>
      <c r="AY580" s="187"/>
      <c r="AZ580" s="187"/>
      <c r="BA580" s="187"/>
      <c r="BB580" s="187"/>
      <c r="BC580" s="187"/>
      <c r="BD580" s="187"/>
      <c r="BE580" s="187"/>
      <c r="BF580" s="187"/>
      <c r="BG580" s="187"/>
      <c r="BH580" s="187"/>
      <c r="BI580" s="187"/>
    </row>
    <row r="581" spans="1:61" s="186" customFormat="1" x14ac:dyDescent="0.25">
      <c r="A581" s="187"/>
      <c r="B581" s="187"/>
      <c r="C581" s="187"/>
      <c r="D581" s="187"/>
      <c r="E581" s="187"/>
      <c r="F581" s="187"/>
      <c r="G581" s="187"/>
      <c r="H581" s="246"/>
      <c r="I581" s="246"/>
      <c r="J581" s="246"/>
      <c r="K581" s="246"/>
      <c r="L581" s="246"/>
      <c r="M581" s="246"/>
      <c r="N581" s="246"/>
      <c r="O581" s="246"/>
      <c r="P581" s="246"/>
      <c r="Q581" s="246"/>
      <c r="R581" s="246"/>
      <c r="S581" s="246"/>
      <c r="T581" s="246"/>
      <c r="U581" s="246"/>
      <c r="V581" s="246"/>
      <c r="W581" s="246"/>
      <c r="X581" s="246"/>
      <c r="Y581" s="246"/>
      <c r="Z581" s="246"/>
      <c r="AA581" s="246"/>
      <c r="AB581" s="246"/>
      <c r="AC581" s="246"/>
      <c r="AD581" s="246"/>
      <c r="AE581" s="246"/>
      <c r="AF581" s="246"/>
      <c r="AG581" s="246"/>
      <c r="AH581" s="246"/>
      <c r="AI581" s="246"/>
      <c r="AJ581" s="246"/>
      <c r="AK581" s="246"/>
      <c r="AL581" s="246"/>
      <c r="AM581" s="246"/>
      <c r="AN581" s="246"/>
      <c r="AO581" s="246"/>
      <c r="AP581" s="246"/>
      <c r="AQ581" s="247" t="s">
        <v>551</v>
      </c>
      <c r="AR581" s="248"/>
      <c r="AS581" s="248"/>
      <c r="AT581" s="248"/>
      <c r="AU581" s="248"/>
      <c r="AV581" s="248"/>
      <c r="AW581" s="248"/>
      <c r="AX581" s="248"/>
      <c r="AY581" s="248"/>
      <c r="AZ581" s="248"/>
      <c r="BA581" s="248"/>
      <c r="BB581" s="248"/>
      <c r="BC581" s="248"/>
      <c r="BD581" s="248"/>
      <c r="BE581" s="248"/>
      <c r="BF581" s="248"/>
      <c r="BG581" s="248"/>
      <c r="BH581" s="248"/>
      <c r="BI581" s="249"/>
    </row>
    <row r="582" spans="1:61" s="186" customFormat="1" x14ac:dyDescent="0.25">
      <c r="A582" s="187"/>
      <c r="B582" s="187"/>
      <c r="C582" s="187"/>
      <c r="D582" s="187"/>
      <c r="E582" s="187"/>
      <c r="F582" s="187"/>
      <c r="G582" s="187"/>
      <c r="H582" s="246" t="s">
        <v>1</v>
      </c>
      <c r="I582" s="246"/>
      <c r="J582" s="246"/>
      <c r="K582" s="246"/>
      <c r="L582" s="246"/>
      <c r="M582" s="246"/>
      <c r="N582" s="246"/>
      <c r="O582" s="246"/>
      <c r="P582" s="246"/>
      <c r="Q582" s="246"/>
      <c r="R582" s="246"/>
      <c r="S582" s="246"/>
      <c r="T582" s="246"/>
      <c r="U582" s="246"/>
      <c r="V582" s="246"/>
      <c r="W582" s="246"/>
      <c r="X582" s="246"/>
      <c r="Y582" s="246"/>
      <c r="Z582" s="246"/>
      <c r="AA582" s="246"/>
      <c r="AB582" s="246"/>
      <c r="AC582" s="246"/>
      <c r="AD582" s="246"/>
      <c r="AE582" s="246"/>
      <c r="AF582" s="246"/>
      <c r="AG582" s="246"/>
      <c r="AH582" s="246"/>
      <c r="AI582" s="246"/>
      <c r="AJ582" s="246"/>
      <c r="AK582" s="246"/>
      <c r="AL582" s="246"/>
      <c r="AM582" s="246"/>
      <c r="AN582" s="246"/>
      <c r="AO582" s="246"/>
      <c r="AP582" s="246"/>
      <c r="AQ582" s="250"/>
      <c r="AR582" s="251"/>
      <c r="AS582" s="251"/>
      <c r="AT582" s="251"/>
      <c r="AU582" s="251"/>
      <c r="AV582" s="251"/>
      <c r="AW582" s="251"/>
      <c r="AX582" s="251"/>
      <c r="AY582" s="251"/>
      <c r="AZ582" s="251"/>
      <c r="BA582" s="251"/>
      <c r="BB582" s="251"/>
      <c r="BC582" s="251"/>
      <c r="BD582" s="251"/>
      <c r="BE582" s="251"/>
      <c r="BF582" s="251"/>
      <c r="BG582" s="251"/>
      <c r="BH582" s="251"/>
      <c r="BI582" s="252"/>
    </row>
    <row r="583" spans="1:61" s="186" customFormat="1" x14ac:dyDescent="0.25">
      <c r="A583" s="187"/>
      <c r="B583" s="187"/>
      <c r="C583" s="187"/>
      <c r="D583" s="187"/>
      <c r="E583" s="187"/>
      <c r="F583" s="187"/>
      <c r="G583" s="187"/>
      <c r="H583" s="322"/>
      <c r="I583" s="322"/>
      <c r="J583" s="322"/>
      <c r="K583" s="322"/>
      <c r="L583" s="322"/>
      <c r="M583" s="322"/>
      <c r="N583" s="322"/>
      <c r="O583" s="322"/>
      <c r="P583" s="322"/>
      <c r="Q583" s="322"/>
      <c r="R583" s="322"/>
      <c r="S583" s="322"/>
      <c r="T583" s="322"/>
      <c r="U583" s="322"/>
      <c r="V583" s="322"/>
      <c r="W583" s="322"/>
      <c r="X583" s="322"/>
      <c r="Y583" s="322"/>
      <c r="Z583" s="322"/>
      <c r="AA583" s="322"/>
      <c r="AB583" s="322"/>
      <c r="AC583" s="322"/>
      <c r="AD583" s="322"/>
      <c r="AE583" s="322"/>
      <c r="AF583" s="322"/>
      <c r="AG583" s="322"/>
      <c r="AH583" s="322"/>
      <c r="AI583" s="322"/>
      <c r="AJ583" s="322"/>
      <c r="AK583" s="322"/>
      <c r="AL583" s="322"/>
      <c r="AM583" s="322"/>
      <c r="AN583" s="322"/>
      <c r="AO583" s="322"/>
      <c r="AP583" s="322"/>
      <c r="AQ583" s="203"/>
      <c r="AR583" s="203"/>
      <c r="AS583" s="203"/>
      <c r="AT583" s="203"/>
      <c r="AU583" s="203"/>
      <c r="AV583" s="203"/>
      <c r="AW583" s="203"/>
      <c r="AX583" s="203"/>
      <c r="AY583" s="203"/>
      <c r="AZ583" s="270"/>
      <c r="BA583" s="271"/>
      <c r="BB583" s="271"/>
      <c r="BC583" s="271"/>
      <c r="BD583" s="271"/>
      <c r="BE583" s="271"/>
      <c r="BF583" s="271"/>
      <c r="BG583" s="271"/>
      <c r="BH583" s="271"/>
      <c r="BI583" s="272"/>
    </row>
    <row r="584" spans="1:61" s="186" customFormat="1" ht="18.75" x14ac:dyDescent="0.3">
      <c r="A584" s="187"/>
      <c r="B584" s="187"/>
      <c r="C584" s="187"/>
      <c r="D584" s="187"/>
      <c r="E584" s="187"/>
      <c r="F584" s="187"/>
      <c r="G584" s="187"/>
      <c r="H584" s="274" t="s">
        <v>220</v>
      </c>
      <c r="I584" s="274"/>
      <c r="J584" s="274"/>
      <c r="K584" s="274"/>
      <c r="L584" s="274"/>
      <c r="M584" s="274"/>
      <c r="N584" s="274"/>
      <c r="O584" s="274"/>
      <c r="P584" s="274"/>
      <c r="Q584" s="274"/>
      <c r="R584" s="274"/>
      <c r="S584" s="274"/>
      <c r="T584" s="274"/>
      <c r="U584" s="274"/>
      <c r="V584" s="274"/>
      <c r="W584" s="274"/>
      <c r="X584" s="274"/>
      <c r="Y584" s="274"/>
      <c r="Z584" s="274"/>
      <c r="AA584" s="274"/>
      <c r="AB584" s="274"/>
      <c r="AC584" s="274"/>
      <c r="AD584" s="274"/>
      <c r="AE584" s="274"/>
      <c r="AF584" s="274"/>
      <c r="AG584" s="274"/>
      <c r="AH584" s="274"/>
      <c r="AI584" s="274"/>
      <c r="AJ584" s="274"/>
      <c r="AK584" s="274"/>
      <c r="AL584" s="274"/>
      <c r="AM584" s="274"/>
      <c r="AN584" s="274"/>
      <c r="AO584" s="274"/>
      <c r="AP584" s="274"/>
      <c r="AQ584" s="274"/>
      <c r="AR584" s="274"/>
      <c r="AS584" s="274"/>
      <c r="AT584" s="274"/>
      <c r="AU584" s="274"/>
      <c r="AV584" s="274"/>
      <c r="AW584" s="274"/>
      <c r="AX584" s="274"/>
      <c r="AY584" s="274"/>
      <c r="AZ584" s="274"/>
      <c r="BA584" s="274"/>
      <c r="BB584" s="274"/>
      <c r="BC584" s="274"/>
      <c r="BD584" s="274"/>
      <c r="BE584" s="274"/>
      <c r="BF584" s="274"/>
      <c r="BG584" s="274"/>
      <c r="BH584" s="274"/>
      <c r="BI584" s="274"/>
    </row>
    <row r="585" spans="1:61" s="186" customFormat="1" x14ac:dyDescent="0.25">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c r="AV585" s="203"/>
      <c r="AW585" s="203"/>
      <c r="AX585" s="203"/>
      <c r="AY585" s="203"/>
      <c r="AZ585" s="203"/>
      <c r="BA585" s="203"/>
      <c r="BB585" s="203"/>
      <c r="BC585" s="203"/>
      <c r="BD585" s="203"/>
      <c r="BE585" s="203"/>
      <c r="BF585" s="203"/>
      <c r="BG585" s="203"/>
      <c r="BH585" s="203"/>
      <c r="BI585" s="203"/>
    </row>
    <row r="586" spans="1:61" s="186" customFormat="1" x14ac:dyDescent="0.25">
      <c r="A586" s="204"/>
      <c r="B586" s="204"/>
      <c r="C586" s="20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row>
    <row r="587" spans="1:61" s="186" customFormat="1" x14ac:dyDescent="0.25">
      <c r="A587" s="328" t="s">
        <v>234</v>
      </c>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c r="AC587" s="329"/>
      <c r="AD587" s="329"/>
      <c r="AE587" s="329"/>
      <c r="AF587" s="329"/>
      <c r="AG587" s="329"/>
      <c r="AH587" s="329"/>
      <c r="AI587" s="329"/>
      <c r="AJ587" s="329"/>
      <c r="AK587" s="329"/>
      <c r="AL587" s="329"/>
      <c r="AM587" s="329"/>
      <c r="AN587" s="329"/>
      <c r="AO587" s="329"/>
      <c r="AP587" s="329"/>
      <c r="AQ587" s="329"/>
      <c r="AR587" s="329"/>
      <c r="AS587" s="329"/>
      <c r="AT587" s="329"/>
      <c r="AU587" s="329"/>
      <c r="AV587" s="329"/>
      <c r="AW587" s="329"/>
      <c r="AX587" s="329"/>
      <c r="AY587" s="329"/>
      <c r="AZ587" s="329"/>
      <c r="BA587" s="329"/>
      <c r="BB587" s="329"/>
      <c r="BC587" s="329"/>
      <c r="BD587" s="329"/>
      <c r="BE587" s="329"/>
      <c r="BF587" s="329"/>
      <c r="BG587" s="329"/>
      <c r="BH587" s="329"/>
      <c r="BI587" s="330"/>
    </row>
    <row r="588" spans="1:61" s="186" customFormat="1" x14ac:dyDescent="0.25">
      <c r="A588" s="331" t="s">
        <v>223</v>
      </c>
      <c r="B588" s="331"/>
      <c r="C588" s="331"/>
      <c r="D588" s="331"/>
      <c r="E588" s="323" t="s">
        <v>222</v>
      </c>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c r="AI588" s="323"/>
      <c r="AJ588" s="323"/>
      <c r="AK588" s="323"/>
      <c r="AL588" s="323"/>
      <c r="AM588" s="323"/>
      <c r="AN588" s="323"/>
      <c r="AO588" s="323"/>
      <c r="AP588" s="323"/>
      <c r="AQ588" s="331" t="s">
        <v>221</v>
      </c>
      <c r="AR588" s="331"/>
      <c r="AS588" s="331"/>
      <c r="AT588" s="331"/>
      <c r="AU588" s="331"/>
      <c r="AV588" s="331"/>
      <c r="AW588" s="331"/>
      <c r="AX588" s="331"/>
      <c r="AY588" s="331"/>
      <c r="AZ588" s="331"/>
      <c r="BA588" s="331"/>
      <c r="BB588" s="331"/>
      <c r="BC588" s="331"/>
      <c r="BD588" s="331"/>
      <c r="BE588" s="331"/>
      <c r="BF588" s="331"/>
      <c r="BG588" s="331"/>
      <c r="BH588" s="331"/>
      <c r="BI588" s="331"/>
    </row>
    <row r="589" spans="1:61" s="186" customFormat="1" ht="22.5" customHeight="1" x14ac:dyDescent="0.25">
      <c r="A589" s="323" t="s">
        <v>552</v>
      </c>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c r="AI589" s="323"/>
      <c r="AJ589" s="323"/>
      <c r="AK589" s="323"/>
      <c r="AL589" s="323"/>
      <c r="AM589" s="323"/>
      <c r="AN589" s="323"/>
      <c r="AO589" s="323"/>
      <c r="AP589" s="323"/>
      <c r="AQ589" s="324" t="s">
        <v>184</v>
      </c>
      <c r="AR589" s="324"/>
      <c r="AS589" s="324"/>
      <c r="AT589" s="324"/>
      <c r="AU589" s="324"/>
      <c r="AV589" s="324"/>
      <c r="AW589" s="324"/>
      <c r="AX589" s="324"/>
      <c r="AY589" s="324"/>
      <c r="AZ589" s="325" t="s">
        <v>185</v>
      </c>
      <c r="BA589" s="324"/>
      <c r="BB589" s="324"/>
      <c r="BC589" s="324"/>
      <c r="BD589" s="324"/>
      <c r="BE589" s="324"/>
      <c r="BF589" s="324"/>
      <c r="BG589" s="324"/>
      <c r="BH589" s="324"/>
      <c r="BI589" s="324"/>
    </row>
    <row r="590" spans="1:61" s="186" customFormat="1" ht="15.75" x14ac:dyDescent="0.25">
      <c r="A590" s="326" t="s">
        <v>553</v>
      </c>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c r="AF590" s="326"/>
      <c r="AG590" s="326"/>
      <c r="AH590" s="326"/>
      <c r="AI590" s="326"/>
      <c r="AJ590" s="326"/>
      <c r="AK590" s="326"/>
      <c r="AL590" s="326"/>
      <c r="AM590" s="326"/>
      <c r="AN590" s="326"/>
      <c r="AO590" s="326"/>
      <c r="AP590" s="326"/>
      <c r="AQ590" s="327"/>
      <c r="AR590" s="327"/>
      <c r="AS590" s="327"/>
      <c r="AT590" s="327"/>
      <c r="AU590" s="327"/>
      <c r="AV590" s="327"/>
      <c r="AW590" s="327"/>
      <c r="AX590" s="327"/>
      <c r="AY590" s="327"/>
      <c r="AZ590" s="327"/>
      <c r="BA590" s="327"/>
      <c r="BB590" s="327"/>
      <c r="BC590" s="327"/>
      <c r="BD590" s="327"/>
      <c r="BE590" s="327"/>
      <c r="BF590" s="327"/>
      <c r="BG590" s="327"/>
      <c r="BH590" s="327"/>
      <c r="BI590" s="327"/>
    </row>
    <row r="591" spans="1:61" s="186" customFormat="1" x14ac:dyDescent="0.25">
      <c r="A591" s="318" t="s">
        <v>554</v>
      </c>
      <c r="B591" s="317"/>
      <c r="C591" s="317"/>
      <c r="D591" s="317"/>
      <c r="E591" s="310" t="s">
        <v>555</v>
      </c>
      <c r="F591" s="310"/>
      <c r="G591" s="310"/>
      <c r="H591" s="310"/>
      <c r="I591" s="310"/>
      <c r="J591" s="310"/>
      <c r="K591" s="310"/>
      <c r="L591" s="310"/>
      <c r="M591" s="310"/>
      <c r="N591" s="310"/>
      <c r="O591" s="310"/>
      <c r="P591" s="310"/>
      <c r="Q591" s="310"/>
      <c r="R591" s="310"/>
      <c r="S591" s="310"/>
      <c r="T591" s="310"/>
      <c r="U591" s="310"/>
      <c r="V591" s="310"/>
      <c r="W591" s="310"/>
      <c r="X591" s="310"/>
      <c r="Y591" s="310"/>
      <c r="Z591" s="310"/>
      <c r="AA591" s="310"/>
      <c r="AB591" s="310"/>
      <c r="AC591" s="310"/>
      <c r="AD591" s="310"/>
      <c r="AE591" s="310"/>
      <c r="AF591" s="310"/>
      <c r="AG591" s="310"/>
      <c r="AH591" s="310"/>
      <c r="AI591" s="310"/>
      <c r="AJ591" s="310"/>
      <c r="AK591" s="310"/>
      <c r="AL591" s="310"/>
      <c r="AM591" s="310"/>
      <c r="AN591" s="310"/>
      <c r="AO591" s="310"/>
      <c r="AP591" s="310"/>
      <c r="AQ591" s="319"/>
      <c r="AR591" s="319"/>
      <c r="AS591" s="319"/>
      <c r="AT591" s="319"/>
      <c r="AU591" s="319"/>
      <c r="AV591" s="319"/>
      <c r="AW591" s="319"/>
      <c r="AX591" s="319"/>
      <c r="AY591" s="319"/>
      <c r="AZ591" s="319"/>
      <c r="BA591" s="319"/>
      <c r="BB591" s="319"/>
      <c r="BC591" s="319"/>
      <c r="BD591" s="319"/>
      <c r="BE591" s="319"/>
      <c r="BF591" s="319"/>
      <c r="BG591" s="319"/>
      <c r="BH591" s="319"/>
      <c r="BI591" s="319"/>
    </row>
    <row r="592" spans="1:61" s="186" customFormat="1" x14ac:dyDescent="0.25">
      <c r="A592" s="316"/>
      <c r="B592" s="317"/>
      <c r="C592" s="317"/>
      <c r="D592" s="317"/>
      <c r="E592" s="310" t="s">
        <v>556</v>
      </c>
      <c r="F592" s="310"/>
      <c r="G592" s="310"/>
      <c r="H592" s="310"/>
      <c r="I592" s="310"/>
      <c r="J592" s="310"/>
      <c r="K592" s="310"/>
      <c r="L592" s="310"/>
      <c r="M592" s="310"/>
      <c r="N592" s="310"/>
      <c r="O592" s="310"/>
      <c r="P592" s="310"/>
      <c r="Q592" s="310"/>
      <c r="R592" s="310"/>
      <c r="S592" s="310"/>
      <c r="T592" s="310"/>
      <c r="U592" s="310"/>
      <c r="V592" s="310"/>
      <c r="W592" s="310"/>
      <c r="X592" s="310"/>
      <c r="Y592" s="310"/>
      <c r="Z592" s="310"/>
      <c r="AA592" s="310"/>
      <c r="AB592" s="310"/>
      <c r="AC592" s="310"/>
      <c r="AD592" s="310"/>
      <c r="AE592" s="310"/>
      <c r="AF592" s="310"/>
      <c r="AG592" s="310"/>
      <c r="AH592" s="310"/>
      <c r="AI592" s="310"/>
      <c r="AJ592" s="310"/>
      <c r="AK592" s="310"/>
      <c r="AL592" s="310"/>
      <c r="AM592" s="310"/>
      <c r="AN592" s="310"/>
      <c r="AO592" s="310"/>
      <c r="AP592" s="310"/>
      <c r="AQ592" s="311"/>
      <c r="AR592" s="311"/>
      <c r="AS592" s="311"/>
      <c r="AT592" s="311"/>
      <c r="AU592" s="311"/>
      <c r="AV592" s="311"/>
      <c r="AW592" s="311"/>
      <c r="AX592" s="311"/>
      <c r="AY592" s="311"/>
      <c r="AZ592" s="311"/>
      <c r="BA592" s="311"/>
      <c r="BB592" s="311"/>
      <c r="BC592" s="311"/>
      <c r="BD592" s="311"/>
      <c r="BE592" s="311"/>
      <c r="BF592" s="311"/>
      <c r="BG592" s="311"/>
      <c r="BH592" s="311"/>
      <c r="BI592" s="311"/>
    </row>
    <row r="593" spans="1:61" s="186" customFormat="1" x14ac:dyDescent="0.25">
      <c r="A593" s="316"/>
      <c r="B593" s="317"/>
      <c r="C593" s="317"/>
      <c r="D593" s="317"/>
      <c r="E593" s="310" t="s">
        <v>557</v>
      </c>
      <c r="F593" s="310"/>
      <c r="G593" s="310"/>
      <c r="H593" s="310"/>
      <c r="I593" s="310"/>
      <c r="J593" s="310"/>
      <c r="K593" s="310"/>
      <c r="L593" s="310"/>
      <c r="M593" s="310"/>
      <c r="N593" s="310"/>
      <c r="O593" s="310"/>
      <c r="P593" s="310"/>
      <c r="Q593" s="310"/>
      <c r="R593" s="310"/>
      <c r="S593" s="310"/>
      <c r="T593" s="310"/>
      <c r="U593" s="310"/>
      <c r="V593" s="310"/>
      <c r="W593" s="310"/>
      <c r="X593" s="310"/>
      <c r="Y593" s="310"/>
      <c r="Z593" s="310"/>
      <c r="AA593" s="310"/>
      <c r="AB593" s="310"/>
      <c r="AC593" s="310"/>
      <c r="AD593" s="310"/>
      <c r="AE593" s="310"/>
      <c r="AF593" s="310"/>
      <c r="AG593" s="310"/>
      <c r="AH593" s="310"/>
      <c r="AI593" s="310"/>
      <c r="AJ593" s="310"/>
      <c r="AK593" s="310"/>
      <c r="AL593" s="310"/>
      <c r="AM593" s="310"/>
      <c r="AN593" s="310"/>
      <c r="AO593" s="310"/>
      <c r="AP593" s="310"/>
      <c r="AQ593" s="311"/>
      <c r="AR593" s="311"/>
      <c r="AS593" s="311"/>
      <c r="AT593" s="311"/>
      <c r="AU593" s="311"/>
      <c r="AV593" s="311"/>
      <c r="AW593" s="311"/>
      <c r="AX593" s="311"/>
      <c r="AY593" s="311"/>
      <c r="AZ593" s="311"/>
      <c r="BA593" s="311"/>
      <c r="BB593" s="311"/>
      <c r="BC593" s="311"/>
      <c r="BD593" s="311"/>
      <c r="BE593" s="311"/>
      <c r="BF593" s="311"/>
      <c r="BG593" s="311"/>
      <c r="BH593" s="311"/>
      <c r="BI593" s="311"/>
    </row>
    <row r="594" spans="1:61" s="186" customFormat="1" x14ac:dyDescent="0.25">
      <c r="A594" s="316"/>
      <c r="B594" s="317"/>
      <c r="C594" s="317"/>
      <c r="D594" s="317"/>
      <c r="E594" s="310" t="s">
        <v>558</v>
      </c>
      <c r="F594" s="310"/>
      <c r="G594" s="310"/>
      <c r="H594" s="310"/>
      <c r="I594" s="310"/>
      <c r="J594" s="310"/>
      <c r="K594" s="310"/>
      <c r="L594" s="310"/>
      <c r="M594" s="310"/>
      <c r="N594" s="310"/>
      <c r="O594" s="310"/>
      <c r="P594" s="310"/>
      <c r="Q594" s="310"/>
      <c r="R594" s="310"/>
      <c r="S594" s="310"/>
      <c r="T594" s="310"/>
      <c r="U594" s="310"/>
      <c r="V594" s="310"/>
      <c r="W594" s="310"/>
      <c r="X594" s="310"/>
      <c r="Y594" s="310"/>
      <c r="Z594" s="310"/>
      <c r="AA594" s="310"/>
      <c r="AB594" s="310"/>
      <c r="AC594" s="310"/>
      <c r="AD594" s="310"/>
      <c r="AE594" s="310"/>
      <c r="AF594" s="310"/>
      <c r="AG594" s="310"/>
      <c r="AH594" s="310"/>
      <c r="AI594" s="310"/>
      <c r="AJ594" s="310"/>
      <c r="AK594" s="310"/>
      <c r="AL594" s="310"/>
      <c r="AM594" s="310"/>
      <c r="AN594" s="310"/>
      <c r="AO594" s="310"/>
      <c r="AP594" s="310"/>
      <c r="AQ594" s="311"/>
      <c r="AR594" s="311"/>
      <c r="AS594" s="311"/>
      <c r="AT594" s="311"/>
      <c r="AU594" s="311"/>
      <c r="AV594" s="311"/>
      <c r="AW594" s="311"/>
      <c r="AX594" s="311"/>
      <c r="AY594" s="311"/>
      <c r="AZ594" s="311"/>
      <c r="BA594" s="311"/>
      <c r="BB594" s="311"/>
      <c r="BC594" s="311"/>
      <c r="BD594" s="311"/>
      <c r="BE594" s="311"/>
      <c r="BF594" s="311"/>
      <c r="BG594" s="311"/>
      <c r="BH594" s="311"/>
      <c r="BI594" s="311"/>
    </row>
    <row r="595" spans="1:61" s="186" customFormat="1" x14ac:dyDescent="0.25">
      <c r="A595" s="316"/>
      <c r="B595" s="317"/>
      <c r="C595" s="317"/>
      <c r="D595" s="317"/>
      <c r="E595" s="310" t="s">
        <v>559</v>
      </c>
      <c r="F595" s="310"/>
      <c r="G595" s="310"/>
      <c r="H595" s="310"/>
      <c r="I595" s="310"/>
      <c r="J595" s="310"/>
      <c r="K595" s="310"/>
      <c r="L595" s="310"/>
      <c r="M595" s="310"/>
      <c r="N595" s="310"/>
      <c r="O595" s="310"/>
      <c r="P595" s="310"/>
      <c r="Q595" s="310"/>
      <c r="R595" s="310"/>
      <c r="S595" s="310"/>
      <c r="T595" s="310"/>
      <c r="U595" s="310"/>
      <c r="V595" s="310"/>
      <c r="W595" s="310"/>
      <c r="X595" s="310"/>
      <c r="Y595" s="310"/>
      <c r="Z595" s="310"/>
      <c r="AA595" s="310"/>
      <c r="AB595" s="310"/>
      <c r="AC595" s="310"/>
      <c r="AD595" s="310"/>
      <c r="AE595" s="310"/>
      <c r="AF595" s="310"/>
      <c r="AG595" s="310"/>
      <c r="AH595" s="310"/>
      <c r="AI595" s="310"/>
      <c r="AJ595" s="310"/>
      <c r="AK595" s="310"/>
      <c r="AL595" s="310"/>
      <c r="AM595" s="310"/>
      <c r="AN595" s="310"/>
      <c r="AO595" s="310"/>
      <c r="AP595" s="310"/>
      <c r="AQ595" s="311"/>
      <c r="AR595" s="311"/>
      <c r="AS595" s="311"/>
      <c r="AT595" s="311"/>
      <c r="AU595" s="311"/>
      <c r="AV595" s="311"/>
      <c r="AW595" s="311"/>
      <c r="AX595" s="311"/>
      <c r="AY595" s="311"/>
      <c r="AZ595" s="311"/>
      <c r="BA595" s="311"/>
      <c r="BB595" s="311"/>
      <c r="BC595" s="311"/>
      <c r="BD595" s="311"/>
      <c r="BE595" s="311"/>
      <c r="BF595" s="311"/>
      <c r="BG595" s="311"/>
      <c r="BH595" s="311"/>
      <c r="BI595" s="311"/>
    </row>
    <row r="596" spans="1:61" s="186" customFormat="1" x14ac:dyDescent="0.25">
      <c r="A596" s="305"/>
      <c r="B596" s="306"/>
      <c r="C596" s="306"/>
      <c r="D596" s="306"/>
      <c r="E596" s="307" t="s">
        <v>230</v>
      </c>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c r="AJ596" s="307"/>
      <c r="AK596" s="307"/>
      <c r="AL596" s="307"/>
      <c r="AM596" s="307"/>
      <c r="AN596" s="307"/>
      <c r="AO596" s="307"/>
      <c r="AP596" s="307"/>
      <c r="AQ596" s="308">
        <f>SUM(AQ592:AQ595)</f>
        <v>0</v>
      </c>
      <c r="AR596" s="308"/>
      <c r="AS596" s="308"/>
      <c r="AT596" s="308"/>
      <c r="AU596" s="308"/>
      <c r="AV596" s="308"/>
      <c r="AW596" s="308"/>
      <c r="AX596" s="308"/>
      <c r="AY596" s="308"/>
      <c r="AZ596" s="308">
        <f>SUM(AZ592:BI595)</f>
        <v>0</v>
      </c>
      <c r="BA596" s="308"/>
      <c r="BB596" s="308"/>
      <c r="BC596" s="308"/>
      <c r="BD596" s="308"/>
      <c r="BE596" s="308"/>
      <c r="BF596" s="308"/>
      <c r="BG596" s="308"/>
      <c r="BH596" s="308"/>
      <c r="BI596" s="308"/>
    </row>
    <row r="597" spans="1:61" s="186" customFormat="1" ht="15.75" x14ac:dyDescent="0.25">
      <c r="A597" s="313" t="s">
        <v>560</v>
      </c>
      <c r="B597" s="314"/>
      <c r="C597" s="314"/>
      <c r="D597" s="314"/>
      <c r="E597" s="314"/>
      <c r="F597" s="314"/>
      <c r="G597" s="314"/>
      <c r="H597" s="314"/>
      <c r="I597" s="314"/>
      <c r="J597" s="314"/>
      <c r="K597" s="314"/>
      <c r="L597" s="314"/>
      <c r="M597" s="314"/>
      <c r="N597" s="314"/>
      <c r="O597" s="314"/>
      <c r="P597" s="314"/>
      <c r="Q597" s="314"/>
      <c r="R597" s="314"/>
      <c r="S597" s="314"/>
      <c r="T597" s="314"/>
      <c r="U597" s="314"/>
      <c r="V597" s="314"/>
      <c r="W597" s="314"/>
      <c r="X597" s="314"/>
      <c r="Y597" s="314"/>
      <c r="Z597" s="314"/>
      <c r="AA597" s="314"/>
      <c r="AB597" s="314"/>
      <c r="AC597" s="314"/>
      <c r="AD597" s="314"/>
      <c r="AE597" s="314"/>
      <c r="AF597" s="314"/>
      <c r="AG597" s="314"/>
      <c r="AH597" s="314"/>
      <c r="AI597" s="314"/>
      <c r="AJ597" s="314"/>
      <c r="AK597" s="314"/>
      <c r="AL597" s="314"/>
      <c r="AM597" s="314"/>
      <c r="AN597" s="314"/>
      <c r="AO597" s="314"/>
      <c r="AP597" s="314"/>
      <c r="AQ597" s="314"/>
      <c r="AR597" s="314"/>
      <c r="AS597" s="314"/>
      <c r="AT597" s="314"/>
      <c r="AU597" s="314"/>
      <c r="AV597" s="314"/>
      <c r="AW597" s="314"/>
      <c r="AX597" s="314"/>
      <c r="AY597" s="314"/>
      <c r="AZ597" s="314"/>
      <c r="BA597" s="314"/>
      <c r="BB597" s="314"/>
      <c r="BC597" s="314"/>
      <c r="BD597" s="314"/>
      <c r="BE597" s="314"/>
      <c r="BF597" s="314"/>
      <c r="BG597" s="314"/>
      <c r="BH597" s="314"/>
      <c r="BI597" s="315"/>
    </row>
    <row r="598" spans="1:61" s="186" customFormat="1" x14ac:dyDescent="0.25">
      <c r="A598" s="309" t="s">
        <v>561</v>
      </c>
      <c r="B598" s="306"/>
      <c r="C598" s="306"/>
      <c r="D598" s="306"/>
      <c r="E598" s="310" t="s">
        <v>237</v>
      </c>
      <c r="F598" s="310"/>
      <c r="G598" s="310"/>
      <c r="H598" s="310"/>
      <c r="I598" s="310"/>
      <c r="J598" s="310"/>
      <c r="K598" s="310"/>
      <c r="L598" s="310"/>
      <c r="M598" s="310"/>
      <c r="N598" s="310"/>
      <c r="O598" s="310"/>
      <c r="P598" s="310"/>
      <c r="Q598" s="310"/>
      <c r="R598" s="310"/>
      <c r="S598" s="310"/>
      <c r="T598" s="310"/>
      <c r="U598" s="310"/>
      <c r="V598" s="310"/>
      <c r="W598" s="310"/>
      <c r="X598" s="310"/>
      <c r="Y598" s="310"/>
      <c r="Z598" s="310"/>
      <c r="AA598" s="310"/>
      <c r="AB598" s="310"/>
      <c r="AC598" s="310"/>
      <c r="AD598" s="310"/>
      <c r="AE598" s="310"/>
      <c r="AF598" s="310"/>
      <c r="AG598" s="310"/>
      <c r="AH598" s="310"/>
      <c r="AI598" s="310"/>
      <c r="AJ598" s="310"/>
      <c r="AK598" s="310"/>
      <c r="AL598" s="310"/>
      <c r="AM598" s="310"/>
      <c r="AN598" s="310"/>
      <c r="AO598" s="310"/>
      <c r="AP598" s="310"/>
      <c r="AQ598" s="312"/>
      <c r="AR598" s="312"/>
      <c r="AS598" s="312"/>
      <c r="AT598" s="312"/>
      <c r="AU598" s="312"/>
      <c r="AV598" s="312"/>
      <c r="AW598" s="312"/>
      <c r="AX598" s="312"/>
      <c r="AY598" s="312"/>
      <c r="AZ598" s="312"/>
      <c r="BA598" s="312"/>
      <c r="BB598" s="312"/>
      <c r="BC598" s="312"/>
      <c r="BD598" s="312"/>
      <c r="BE598" s="312"/>
      <c r="BF598" s="312"/>
      <c r="BG598" s="312"/>
      <c r="BH598" s="312"/>
      <c r="BI598" s="312"/>
    </row>
    <row r="599" spans="1:61" s="186" customFormat="1" x14ac:dyDescent="0.25">
      <c r="A599" s="305"/>
      <c r="B599" s="306"/>
      <c r="C599" s="306"/>
      <c r="D599" s="306"/>
      <c r="E599" s="307" t="s">
        <v>231</v>
      </c>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7"/>
      <c r="AL599" s="307"/>
      <c r="AM599" s="307"/>
      <c r="AN599" s="307"/>
      <c r="AO599" s="307"/>
      <c r="AP599" s="307"/>
      <c r="AQ599" s="308">
        <f>SUM(AQ598)</f>
        <v>0</v>
      </c>
      <c r="AR599" s="308"/>
      <c r="AS599" s="308"/>
      <c r="AT599" s="308"/>
      <c r="AU599" s="308"/>
      <c r="AV599" s="308"/>
      <c r="AW599" s="308"/>
      <c r="AX599" s="308"/>
      <c r="AY599" s="308"/>
      <c r="AZ599" s="308">
        <f>SUM(AZ598)</f>
        <v>0</v>
      </c>
      <c r="BA599" s="308"/>
      <c r="BB599" s="308"/>
      <c r="BC599" s="308"/>
      <c r="BD599" s="308"/>
      <c r="BE599" s="308"/>
      <c r="BF599" s="308"/>
      <c r="BG599" s="308"/>
      <c r="BH599" s="308"/>
      <c r="BI599" s="308"/>
    </row>
    <row r="600" spans="1:61" s="186" customFormat="1" ht="15.75" x14ac:dyDescent="0.25">
      <c r="A600" s="313" t="s">
        <v>562</v>
      </c>
      <c r="B600" s="314"/>
      <c r="C600" s="314"/>
      <c r="D600" s="314"/>
      <c r="E600" s="314"/>
      <c r="F600" s="314"/>
      <c r="G600" s="314"/>
      <c r="H600" s="314"/>
      <c r="I600" s="314"/>
      <c r="J600" s="314"/>
      <c r="K600" s="314"/>
      <c r="L600" s="314"/>
      <c r="M600" s="314"/>
      <c r="N600" s="314"/>
      <c r="O600" s="314"/>
      <c r="P600" s="314"/>
      <c r="Q600" s="314"/>
      <c r="R600" s="314"/>
      <c r="S600" s="314"/>
      <c r="T600" s="314"/>
      <c r="U600" s="314"/>
      <c r="V600" s="314"/>
      <c r="W600" s="314"/>
      <c r="X600" s="314"/>
      <c r="Y600" s="314"/>
      <c r="Z600" s="314"/>
      <c r="AA600" s="314"/>
      <c r="AB600" s="314"/>
      <c r="AC600" s="314"/>
      <c r="AD600" s="314"/>
      <c r="AE600" s="314"/>
      <c r="AF600" s="314"/>
      <c r="AG600" s="314"/>
      <c r="AH600" s="314"/>
      <c r="AI600" s="314"/>
      <c r="AJ600" s="314"/>
      <c r="AK600" s="314"/>
      <c r="AL600" s="314"/>
      <c r="AM600" s="314"/>
      <c r="AN600" s="314"/>
      <c r="AO600" s="314"/>
      <c r="AP600" s="314"/>
      <c r="AQ600" s="314"/>
      <c r="AR600" s="314"/>
      <c r="AS600" s="314"/>
      <c r="AT600" s="314"/>
      <c r="AU600" s="314"/>
      <c r="AV600" s="314"/>
      <c r="AW600" s="314"/>
      <c r="AX600" s="314"/>
      <c r="AY600" s="314"/>
      <c r="AZ600" s="314"/>
      <c r="BA600" s="314"/>
      <c r="BB600" s="314"/>
      <c r="BC600" s="314"/>
      <c r="BD600" s="314"/>
      <c r="BE600" s="314"/>
      <c r="BF600" s="314"/>
      <c r="BG600" s="314"/>
      <c r="BH600" s="314"/>
      <c r="BI600" s="315"/>
    </row>
    <row r="601" spans="1:61" s="186" customFormat="1" x14ac:dyDescent="0.25">
      <c r="A601" s="309" t="s">
        <v>563</v>
      </c>
      <c r="B601" s="306"/>
      <c r="C601" s="306"/>
      <c r="D601" s="306"/>
      <c r="E601" s="310" t="s">
        <v>564</v>
      </c>
      <c r="F601" s="310"/>
      <c r="G601" s="310"/>
      <c r="H601" s="310"/>
      <c r="I601" s="310"/>
      <c r="J601" s="310"/>
      <c r="K601" s="310"/>
      <c r="L601" s="310"/>
      <c r="M601" s="310"/>
      <c r="N601" s="310"/>
      <c r="O601" s="310"/>
      <c r="P601" s="310"/>
      <c r="Q601" s="310"/>
      <c r="R601" s="310"/>
      <c r="S601" s="310"/>
      <c r="T601" s="310"/>
      <c r="U601" s="310"/>
      <c r="V601" s="310"/>
      <c r="W601" s="310"/>
      <c r="X601" s="310"/>
      <c r="Y601" s="310"/>
      <c r="Z601" s="310"/>
      <c r="AA601" s="310"/>
      <c r="AB601" s="310"/>
      <c r="AC601" s="310"/>
      <c r="AD601" s="310"/>
      <c r="AE601" s="310"/>
      <c r="AF601" s="310"/>
      <c r="AG601" s="310"/>
      <c r="AH601" s="310"/>
      <c r="AI601" s="310"/>
      <c r="AJ601" s="310"/>
      <c r="AK601" s="310"/>
      <c r="AL601" s="310"/>
      <c r="AM601" s="310"/>
      <c r="AN601" s="310"/>
      <c r="AO601" s="310"/>
      <c r="AP601" s="310"/>
      <c r="AQ601" s="311"/>
      <c r="AR601" s="311"/>
      <c r="AS601" s="311"/>
      <c r="AT601" s="311"/>
      <c r="AU601" s="311"/>
      <c r="AV601" s="311"/>
      <c r="AW601" s="311"/>
      <c r="AX601" s="311"/>
      <c r="AY601" s="311"/>
      <c r="AZ601" s="311"/>
      <c r="BA601" s="311"/>
      <c r="BB601" s="311"/>
      <c r="BC601" s="311"/>
      <c r="BD601" s="311"/>
      <c r="BE601" s="311"/>
      <c r="BF601" s="311"/>
      <c r="BG601" s="311"/>
      <c r="BH601" s="311"/>
      <c r="BI601" s="311"/>
    </row>
    <row r="602" spans="1:61" s="186" customFormat="1" x14ac:dyDescent="0.25">
      <c r="A602" s="309" t="s">
        <v>565</v>
      </c>
      <c r="B602" s="306"/>
      <c r="C602" s="306"/>
      <c r="D602" s="306"/>
      <c r="E602" s="310" t="s">
        <v>566</v>
      </c>
      <c r="F602" s="310"/>
      <c r="G602" s="310"/>
      <c r="H602" s="310"/>
      <c r="I602" s="310"/>
      <c r="J602" s="310"/>
      <c r="K602" s="310"/>
      <c r="L602" s="310"/>
      <c r="M602" s="310"/>
      <c r="N602" s="310"/>
      <c r="O602" s="310"/>
      <c r="P602" s="310"/>
      <c r="Q602" s="310"/>
      <c r="R602" s="310"/>
      <c r="S602" s="310"/>
      <c r="T602" s="310"/>
      <c r="U602" s="310"/>
      <c r="V602" s="310"/>
      <c r="W602" s="310"/>
      <c r="X602" s="310"/>
      <c r="Y602" s="310"/>
      <c r="Z602" s="310"/>
      <c r="AA602" s="310"/>
      <c r="AB602" s="310"/>
      <c r="AC602" s="310"/>
      <c r="AD602" s="310"/>
      <c r="AE602" s="310"/>
      <c r="AF602" s="310"/>
      <c r="AG602" s="310"/>
      <c r="AH602" s="310"/>
      <c r="AI602" s="310"/>
      <c r="AJ602" s="310"/>
      <c r="AK602" s="310"/>
      <c r="AL602" s="310"/>
      <c r="AM602" s="310"/>
      <c r="AN602" s="310"/>
      <c r="AO602" s="310"/>
      <c r="AP602" s="310"/>
      <c r="AQ602" s="311"/>
      <c r="AR602" s="311"/>
      <c r="AS602" s="311"/>
      <c r="AT602" s="311"/>
      <c r="AU602" s="311"/>
      <c r="AV602" s="311"/>
      <c r="AW602" s="311"/>
      <c r="AX602" s="311"/>
      <c r="AY602" s="311"/>
      <c r="AZ602" s="311"/>
      <c r="BA602" s="311"/>
      <c r="BB602" s="311"/>
      <c r="BC602" s="311"/>
      <c r="BD602" s="311"/>
      <c r="BE602" s="311"/>
      <c r="BF602" s="311"/>
      <c r="BG602" s="311"/>
      <c r="BH602" s="311"/>
      <c r="BI602" s="311"/>
    </row>
    <row r="603" spans="1:61" s="186" customFormat="1" x14ac:dyDescent="0.25">
      <c r="A603" s="309" t="s">
        <v>567</v>
      </c>
      <c r="B603" s="306"/>
      <c r="C603" s="306"/>
      <c r="D603" s="306"/>
      <c r="E603" s="310" t="s">
        <v>232</v>
      </c>
      <c r="F603" s="310"/>
      <c r="G603" s="310"/>
      <c r="H603" s="310"/>
      <c r="I603" s="310"/>
      <c r="J603" s="310"/>
      <c r="K603" s="310"/>
      <c r="L603" s="310"/>
      <c r="M603" s="310"/>
      <c r="N603" s="310"/>
      <c r="O603" s="310"/>
      <c r="P603" s="310"/>
      <c r="Q603" s="310"/>
      <c r="R603" s="310"/>
      <c r="S603" s="310"/>
      <c r="T603" s="310"/>
      <c r="U603" s="310"/>
      <c r="V603" s="310"/>
      <c r="W603" s="310"/>
      <c r="X603" s="310"/>
      <c r="Y603" s="310"/>
      <c r="Z603" s="310"/>
      <c r="AA603" s="310"/>
      <c r="AB603" s="310"/>
      <c r="AC603" s="310"/>
      <c r="AD603" s="310"/>
      <c r="AE603" s="310"/>
      <c r="AF603" s="310"/>
      <c r="AG603" s="310"/>
      <c r="AH603" s="310"/>
      <c r="AI603" s="310"/>
      <c r="AJ603" s="310"/>
      <c r="AK603" s="310"/>
      <c r="AL603" s="310"/>
      <c r="AM603" s="310"/>
      <c r="AN603" s="310"/>
      <c r="AO603" s="310"/>
      <c r="AP603" s="310"/>
      <c r="AQ603" s="311"/>
      <c r="AR603" s="311"/>
      <c r="AS603" s="311"/>
      <c r="AT603" s="311"/>
      <c r="AU603" s="311"/>
      <c r="AV603" s="311"/>
      <c r="AW603" s="311"/>
      <c r="AX603" s="311"/>
      <c r="AY603" s="311"/>
      <c r="AZ603" s="311"/>
      <c r="BA603" s="311"/>
      <c r="BB603" s="311"/>
      <c r="BC603" s="311"/>
      <c r="BD603" s="311"/>
      <c r="BE603" s="311"/>
      <c r="BF603" s="311"/>
      <c r="BG603" s="311"/>
      <c r="BH603" s="311"/>
      <c r="BI603" s="311"/>
    </row>
    <row r="604" spans="1:61" s="186" customFormat="1" x14ac:dyDescent="0.25">
      <c r="A604" s="309" t="s">
        <v>568</v>
      </c>
      <c r="B604" s="306"/>
      <c r="C604" s="306"/>
      <c r="D604" s="306"/>
      <c r="E604" s="310" t="s">
        <v>569</v>
      </c>
      <c r="F604" s="310"/>
      <c r="G604" s="310"/>
      <c r="H604" s="310"/>
      <c r="I604" s="310"/>
      <c r="J604" s="310"/>
      <c r="K604" s="310"/>
      <c r="L604" s="310"/>
      <c r="M604" s="310"/>
      <c r="N604" s="310"/>
      <c r="O604" s="310"/>
      <c r="P604" s="310"/>
      <c r="Q604" s="310"/>
      <c r="R604" s="310"/>
      <c r="S604" s="310"/>
      <c r="T604" s="310"/>
      <c r="U604" s="310"/>
      <c r="V604" s="310"/>
      <c r="W604" s="310"/>
      <c r="X604" s="310"/>
      <c r="Y604" s="310"/>
      <c r="Z604" s="310"/>
      <c r="AA604" s="310"/>
      <c r="AB604" s="310"/>
      <c r="AC604" s="310"/>
      <c r="AD604" s="310"/>
      <c r="AE604" s="310"/>
      <c r="AF604" s="310"/>
      <c r="AG604" s="310"/>
      <c r="AH604" s="310"/>
      <c r="AI604" s="310"/>
      <c r="AJ604" s="310"/>
      <c r="AK604" s="310"/>
      <c r="AL604" s="310"/>
      <c r="AM604" s="310"/>
      <c r="AN604" s="310"/>
      <c r="AO604" s="310"/>
      <c r="AP604" s="310"/>
      <c r="AQ604" s="311"/>
      <c r="AR604" s="311"/>
      <c r="AS604" s="311"/>
      <c r="AT604" s="311"/>
      <c r="AU604" s="311"/>
      <c r="AV604" s="311"/>
      <c r="AW604" s="311"/>
      <c r="AX604" s="311"/>
      <c r="AY604" s="311"/>
      <c r="AZ604" s="311"/>
      <c r="BA604" s="311"/>
      <c r="BB604" s="311"/>
      <c r="BC604" s="311"/>
      <c r="BD604" s="311"/>
      <c r="BE604" s="311"/>
      <c r="BF604" s="311"/>
      <c r="BG604" s="311"/>
      <c r="BH604" s="311"/>
      <c r="BI604" s="311"/>
    </row>
    <row r="605" spans="1:61" s="186" customFormat="1" x14ac:dyDescent="0.25">
      <c r="A605" s="305"/>
      <c r="B605" s="306"/>
      <c r="C605" s="306"/>
      <c r="D605" s="306"/>
      <c r="E605" s="307" t="s">
        <v>233</v>
      </c>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c r="AJ605" s="307"/>
      <c r="AK605" s="307"/>
      <c r="AL605" s="307"/>
      <c r="AM605" s="307"/>
      <c r="AN605" s="307"/>
      <c r="AO605" s="307"/>
      <c r="AP605" s="307"/>
      <c r="AQ605" s="308">
        <f>SUM(AQ601:AY604)</f>
        <v>0</v>
      </c>
      <c r="AR605" s="308"/>
      <c r="AS605" s="308"/>
      <c r="AT605" s="308"/>
      <c r="AU605" s="308"/>
      <c r="AV605" s="308"/>
      <c r="AW605" s="308"/>
      <c r="AX605" s="308"/>
      <c r="AY605" s="308"/>
      <c r="AZ605" s="308">
        <f>SUM(AZ601:BI604)</f>
        <v>0</v>
      </c>
      <c r="BA605" s="308"/>
      <c r="BB605" s="308"/>
      <c r="BC605" s="308"/>
      <c r="BD605" s="308"/>
      <c r="BE605" s="308"/>
      <c r="BF605" s="308"/>
      <c r="BG605" s="308"/>
      <c r="BH605" s="308"/>
      <c r="BI605" s="308"/>
    </row>
    <row r="606" spans="1:61" s="186" customFormat="1" ht="15.75" x14ac:dyDescent="0.25">
      <c r="A606" s="299" t="s">
        <v>243</v>
      </c>
      <c r="B606" s="300"/>
      <c r="C606" s="300"/>
      <c r="D606" s="300"/>
      <c r="E606" s="300"/>
      <c r="F606" s="300"/>
      <c r="G606" s="300"/>
      <c r="H606" s="300"/>
      <c r="I606" s="300"/>
      <c r="J606" s="300"/>
      <c r="K606" s="300"/>
      <c r="L606" s="300"/>
      <c r="M606" s="300"/>
      <c r="N606" s="300"/>
      <c r="O606" s="300"/>
      <c r="P606" s="300"/>
      <c r="Q606" s="300"/>
      <c r="R606" s="300"/>
      <c r="S606" s="300"/>
      <c r="T606" s="300"/>
      <c r="U606" s="300"/>
      <c r="V606" s="300"/>
      <c r="W606" s="300"/>
      <c r="X606" s="300"/>
      <c r="Y606" s="300"/>
      <c r="Z606" s="300"/>
      <c r="AA606" s="300"/>
      <c r="AB606" s="300"/>
      <c r="AC606" s="300"/>
      <c r="AD606" s="300"/>
      <c r="AE606" s="300"/>
      <c r="AF606" s="300"/>
      <c r="AG606" s="300"/>
      <c r="AH606" s="300"/>
      <c r="AI606" s="300"/>
      <c r="AJ606" s="300"/>
      <c r="AK606" s="300"/>
      <c r="AL606" s="300"/>
      <c r="AM606" s="300"/>
      <c r="AN606" s="300"/>
      <c r="AO606" s="300"/>
      <c r="AP606" s="301"/>
      <c r="AQ606" s="308">
        <f>AQ605+AQ599+AQ596</f>
        <v>0</v>
      </c>
      <c r="AR606" s="308"/>
      <c r="AS606" s="308"/>
      <c r="AT606" s="308"/>
      <c r="AU606" s="308"/>
      <c r="AV606" s="308"/>
      <c r="AW606" s="308"/>
      <c r="AX606" s="308"/>
      <c r="AY606" s="308"/>
      <c r="AZ606" s="308">
        <f>AZ605+AZ599+AZ596</f>
        <v>0</v>
      </c>
      <c r="BA606" s="308"/>
      <c r="BB606" s="308"/>
      <c r="BC606" s="308"/>
      <c r="BD606" s="308"/>
      <c r="BE606" s="308"/>
      <c r="BF606" s="308"/>
      <c r="BG606" s="308"/>
      <c r="BH606" s="308"/>
      <c r="BI606" s="308"/>
    </row>
    <row r="607" spans="1:61" s="186" customFormat="1" ht="15.75" x14ac:dyDescent="0.25">
      <c r="A607" s="299" t="s">
        <v>244</v>
      </c>
      <c r="B607" s="300"/>
      <c r="C607" s="300"/>
      <c r="D607" s="300"/>
      <c r="E607" s="300"/>
      <c r="F607" s="300"/>
      <c r="G607" s="300"/>
      <c r="H607" s="300"/>
      <c r="I607" s="300"/>
      <c r="J607" s="300"/>
      <c r="K607" s="300"/>
      <c r="L607" s="300"/>
      <c r="M607" s="300"/>
      <c r="N607" s="300"/>
      <c r="O607" s="300"/>
      <c r="P607" s="300"/>
      <c r="Q607" s="300"/>
      <c r="R607" s="300"/>
      <c r="S607" s="300"/>
      <c r="T607" s="300"/>
      <c r="U607" s="300"/>
      <c r="V607" s="300"/>
      <c r="W607" s="300"/>
      <c r="X607" s="300"/>
      <c r="Y607" s="300"/>
      <c r="Z607" s="300"/>
      <c r="AA607" s="300"/>
      <c r="AB607" s="300"/>
      <c r="AC607" s="300"/>
      <c r="AD607" s="300"/>
      <c r="AE607" s="300"/>
      <c r="AF607" s="300"/>
      <c r="AG607" s="300"/>
      <c r="AH607" s="300"/>
      <c r="AI607" s="300"/>
      <c r="AJ607" s="300"/>
      <c r="AK607" s="300"/>
      <c r="AL607" s="300"/>
      <c r="AM607" s="300"/>
      <c r="AN607" s="300"/>
      <c r="AO607" s="300"/>
      <c r="AP607" s="301"/>
      <c r="AQ607" s="311"/>
      <c r="AR607" s="311"/>
      <c r="AS607" s="311"/>
      <c r="AT607" s="311"/>
      <c r="AU607" s="311"/>
      <c r="AV607" s="311"/>
      <c r="AW607" s="311"/>
      <c r="AX607" s="311"/>
      <c r="AY607" s="311"/>
      <c r="AZ607" s="311"/>
      <c r="BA607" s="311"/>
      <c r="BB607" s="311"/>
      <c r="BC607" s="311"/>
      <c r="BD607" s="311"/>
      <c r="BE607" s="311"/>
      <c r="BF607" s="311"/>
      <c r="BG607" s="311"/>
      <c r="BH607" s="311"/>
      <c r="BI607" s="311"/>
    </row>
    <row r="608" spans="1:61" s="186" customFormat="1" ht="15.75" x14ac:dyDescent="0.25">
      <c r="A608" s="299" t="s">
        <v>245</v>
      </c>
      <c r="B608" s="300"/>
      <c r="C608" s="300"/>
      <c r="D608" s="300"/>
      <c r="E608" s="300"/>
      <c r="F608" s="300"/>
      <c r="G608" s="300"/>
      <c r="H608" s="300"/>
      <c r="I608" s="300"/>
      <c r="J608" s="300"/>
      <c r="K608" s="300"/>
      <c r="L608" s="300"/>
      <c r="M608" s="300"/>
      <c r="N608" s="300"/>
      <c r="O608" s="300"/>
      <c r="P608" s="300"/>
      <c r="Q608" s="300"/>
      <c r="R608" s="300"/>
      <c r="S608" s="300"/>
      <c r="T608" s="300"/>
      <c r="U608" s="300"/>
      <c r="V608" s="300"/>
      <c r="W608" s="300"/>
      <c r="X608" s="300"/>
      <c r="Y608" s="300"/>
      <c r="Z608" s="300"/>
      <c r="AA608" s="300"/>
      <c r="AB608" s="300"/>
      <c r="AC608" s="300"/>
      <c r="AD608" s="300"/>
      <c r="AE608" s="300"/>
      <c r="AF608" s="300"/>
      <c r="AG608" s="300"/>
      <c r="AH608" s="300"/>
      <c r="AI608" s="300"/>
      <c r="AJ608" s="300"/>
      <c r="AK608" s="300"/>
      <c r="AL608" s="300"/>
      <c r="AM608" s="300"/>
      <c r="AN608" s="300"/>
      <c r="AO608" s="300"/>
      <c r="AP608" s="301"/>
      <c r="AQ608" s="302">
        <f>AQ606+AZ606+AQ607+AZ607</f>
        <v>0</v>
      </c>
      <c r="AR608" s="303"/>
      <c r="AS608" s="303"/>
      <c r="AT608" s="303"/>
      <c r="AU608" s="303"/>
      <c r="AV608" s="303"/>
      <c r="AW608" s="303"/>
      <c r="AX608" s="303"/>
      <c r="AY608" s="303"/>
      <c r="AZ608" s="303"/>
      <c r="BA608" s="303"/>
      <c r="BB608" s="303"/>
      <c r="BC608" s="303"/>
      <c r="BD608" s="303"/>
      <c r="BE608" s="303"/>
      <c r="BF608" s="303"/>
      <c r="BG608" s="303"/>
      <c r="BH608" s="303"/>
      <c r="BI608" s="304"/>
    </row>
    <row r="609" spans="1:61" s="184" customFormat="1" x14ac:dyDescent="0.25">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row>
    <row r="610" spans="1:61" s="184" customFormat="1" x14ac:dyDescent="0.25">
      <c r="A610" s="205" t="s">
        <v>409</v>
      </c>
      <c r="B610" s="205"/>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c r="AE610" s="205"/>
      <c r="AF610" s="205"/>
      <c r="AG610" s="205"/>
      <c r="AH610" s="205"/>
      <c r="AI610" s="205"/>
      <c r="AJ610" s="205"/>
      <c r="AK610" s="205"/>
      <c r="AL610" s="205"/>
      <c r="AM610" s="205"/>
      <c r="AN610" s="205"/>
      <c r="AO610" s="205"/>
      <c r="AP610" s="205"/>
      <c r="AQ610" s="205"/>
      <c r="AR610" s="205"/>
      <c r="AS610" s="185"/>
      <c r="AT610" s="185"/>
      <c r="AU610" s="185"/>
      <c r="AV610" s="185"/>
      <c r="AW610" s="185"/>
      <c r="AX610" s="185"/>
      <c r="AY610" s="185"/>
      <c r="AZ610" s="185"/>
      <c r="BA610" s="185"/>
      <c r="BB610" s="185"/>
      <c r="BC610" s="185"/>
      <c r="BD610" s="185"/>
      <c r="BE610" s="185"/>
      <c r="BF610" s="185"/>
      <c r="BG610" s="185"/>
      <c r="BH610" s="185"/>
      <c r="BI610" s="185"/>
    </row>
    <row r="611" spans="1:61" s="179" customFormat="1" x14ac:dyDescent="0.25">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c r="AA611" s="164"/>
      <c r="AB611" s="164"/>
      <c r="AC611" s="164"/>
      <c r="AD611" s="164"/>
      <c r="AE611" s="164"/>
      <c r="AF611" s="164"/>
      <c r="AG611" s="164"/>
      <c r="AH611" s="164"/>
      <c r="AI611" s="164"/>
      <c r="AJ611" s="164"/>
      <c r="AK611" s="164"/>
      <c r="AL611" s="164"/>
      <c r="AM611" s="164"/>
      <c r="AN611" s="164"/>
      <c r="AO611" s="164"/>
      <c r="AP611" s="164"/>
      <c r="AQ611" s="164"/>
      <c r="AR611" s="164"/>
      <c r="AS611" s="180"/>
      <c r="AT611" s="180"/>
      <c r="AU611" s="180"/>
      <c r="AV611" s="180"/>
      <c r="AW611" s="180"/>
      <c r="AX611" s="180"/>
      <c r="AY611" s="180"/>
      <c r="AZ611" s="180"/>
      <c r="BA611" s="180"/>
      <c r="BB611" s="180"/>
      <c r="BC611" s="180"/>
      <c r="BD611" s="180"/>
      <c r="BE611" s="180"/>
      <c r="BF611" s="180"/>
      <c r="BG611" s="180"/>
      <c r="BH611" s="180"/>
      <c r="BI611" s="180"/>
    </row>
    <row r="612" spans="1:61" ht="30.75" customHeight="1" x14ac:dyDescent="0.25">
      <c r="A612" s="497" t="s">
        <v>604</v>
      </c>
      <c r="B612" s="498"/>
      <c r="C612" s="498"/>
      <c r="D612" s="498"/>
      <c r="E612" s="498"/>
      <c r="F612" s="498"/>
      <c r="G612" s="498"/>
      <c r="H612" s="498"/>
      <c r="I612" s="498"/>
      <c r="J612" s="498"/>
      <c r="K612" s="498"/>
      <c r="L612" s="498"/>
      <c r="M612" s="498"/>
      <c r="N612" s="498"/>
      <c r="O612" s="498"/>
      <c r="P612" s="498"/>
      <c r="Q612" s="498"/>
      <c r="R612" s="498"/>
      <c r="S612" s="498"/>
      <c r="T612" s="498"/>
      <c r="U612" s="498"/>
      <c r="V612" s="498"/>
      <c r="W612" s="498"/>
      <c r="X612" s="498"/>
      <c r="Y612" s="498"/>
      <c r="Z612" s="498"/>
      <c r="AA612" s="498"/>
      <c r="AB612" s="498"/>
      <c r="AC612" s="498"/>
      <c r="AD612" s="498"/>
      <c r="AE612" s="498"/>
      <c r="AF612" s="498"/>
      <c r="AG612" s="498"/>
      <c r="AH612" s="498"/>
      <c r="AI612" s="498"/>
      <c r="AJ612" s="498"/>
      <c r="AK612" s="498"/>
      <c r="AL612" s="498"/>
      <c r="AM612" s="498"/>
      <c r="AN612" s="498"/>
      <c r="AO612" s="498"/>
      <c r="AP612" s="498"/>
      <c r="AQ612" s="498"/>
      <c r="AR612" s="498"/>
      <c r="AS612" s="498"/>
      <c r="AT612" s="498"/>
      <c r="AU612" s="498"/>
      <c r="AV612" s="498"/>
      <c r="AW612" s="498"/>
      <c r="AX612" s="498"/>
      <c r="AY612" s="498"/>
      <c r="AZ612" s="498"/>
      <c r="BA612" s="498"/>
      <c r="BB612" s="498"/>
      <c r="BC612" s="498"/>
      <c r="BD612" s="498"/>
      <c r="BE612" s="498"/>
      <c r="BF612" s="498"/>
      <c r="BG612" s="498"/>
      <c r="BH612" s="498"/>
      <c r="BI612" s="499"/>
    </row>
    <row r="613" spans="1:61" ht="32.25" customHeight="1" x14ac:dyDescent="0.25">
      <c r="A613" s="279" t="s">
        <v>223</v>
      </c>
      <c r="B613" s="280"/>
      <c r="C613" s="281"/>
      <c r="D613" s="279" t="s">
        <v>246</v>
      </c>
      <c r="E613" s="280"/>
      <c r="F613" s="280"/>
      <c r="G613" s="280"/>
      <c r="H613" s="280"/>
      <c r="I613" s="280"/>
      <c r="J613" s="280"/>
      <c r="K613" s="280"/>
      <c r="L613" s="280"/>
      <c r="M613" s="280"/>
      <c r="N613" s="280"/>
      <c r="O613" s="280"/>
      <c r="P613" s="280"/>
      <c r="Q613" s="280"/>
      <c r="R613" s="281"/>
      <c r="S613" s="822" t="s">
        <v>251</v>
      </c>
      <c r="T613" s="823"/>
      <c r="U613" s="823"/>
      <c r="V613" s="823"/>
      <c r="W613" s="824"/>
      <c r="X613" s="279" t="s">
        <v>247</v>
      </c>
      <c r="Y613" s="280"/>
      <c r="Z613" s="280"/>
      <c r="AA613" s="280"/>
      <c r="AB613" s="280"/>
      <c r="AC613" s="280"/>
      <c r="AD613" s="280"/>
      <c r="AE613" s="280"/>
      <c r="AF613" s="280"/>
      <c r="AG613" s="280"/>
      <c r="AH613" s="280"/>
      <c r="AI613" s="280"/>
      <c r="AJ613" s="280"/>
      <c r="AK613" s="280"/>
      <c r="AL613" s="280"/>
      <c r="AM613" s="280"/>
      <c r="AN613" s="280"/>
      <c r="AO613" s="281"/>
      <c r="AP613" s="822" t="s">
        <v>248</v>
      </c>
      <c r="AQ613" s="823"/>
      <c r="AR613" s="823"/>
      <c r="AS613" s="823"/>
      <c r="AT613" s="823"/>
      <c r="AU613" s="823"/>
      <c r="AV613" s="824"/>
      <c r="AW613" s="822" t="s">
        <v>249</v>
      </c>
      <c r="AX613" s="823"/>
      <c r="AY613" s="823"/>
      <c r="AZ613" s="823"/>
      <c r="BA613" s="823"/>
      <c r="BB613" s="823"/>
      <c r="BC613" s="824"/>
      <c r="BD613" s="822" t="s">
        <v>250</v>
      </c>
      <c r="BE613" s="823"/>
      <c r="BF613" s="823"/>
      <c r="BG613" s="823"/>
      <c r="BH613" s="823"/>
      <c r="BI613" s="824"/>
    </row>
    <row r="614" spans="1:61" ht="15" customHeight="1" x14ac:dyDescent="0.25">
      <c r="A614" s="237">
        <v>1</v>
      </c>
      <c r="B614" s="238"/>
      <c r="C614" s="239"/>
      <c r="D614" s="237" t="s">
        <v>252</v>
      </c>
      <c r="E614" s="238"/>
      <c r="F614" s="238"/>
      <c r="G614" s="238"/>
      <c r="H614" s="238"/>
      <c r="I614" s="238"/>
      <c r="J614" s="238"/>
      <c r="K614" s="238"/>
      <c r="L614" s="238"/>
      <c r="M614" s="238"/>
      <c r="N614" s="238"/>
      <c r="O614" s="238"/>
      <c r="P614" s="238"/>
      <c r="Q614" s="238"/>
      <c r="R614" s="239"/>
      <c r="S614" s="234"/>
      <c r="T614" s="235"/>
      <c r="U614" s="235"/>
      <c r="V614" s="235"/>
      <c r="W614" s="236"/>
      <c r="X614" s="234"/>
      <c r="Y614" s="235"/>
      <c r="Z614" s="235"/>
      <c r="AA614" s="235"/>
      <c r="AB614" s="235"/>
      <c r="AC614" s="235"/>
      <c r="AD614" s="235"/>
      <c r="AE614" s="235"/>
      <c r="AF614" s="235"/>
      <c r="AG614" s="235"/>
      <c r="AH614" s="235"/>
      <c r="AI614" s="235"/>
      <c r="AJ614" s="235"/>
      <c r="AK614" s="235"/>
      <c r="AL614" s="235"/>
      <c r="AM614" s="235"/>
      <c r="AN614" s="235"/>
      <c r="AO614" s="236"/>
      <c r="AP614" s="234"/>
      <c r="AQ614" s="235"/>
      <c r="AR614" s="235"/>
      <c r="AS614" s="235"/>
      <c r="AT614" s="235"/>
      <c r="AU614" s="235"/>
      <c r="AV614" s="236"/>
      <c r="AW614" s="234"/>
      <c r="AX614" s="235"/>
      <c r="AY614" s="235"/>
      <c r="AZ614" s="235"/>
      <c r="BA614" s="235"/>
      <c r="BB614" s="235"/>
      <c r="BC614" s="236"/>
      <c r="BD614" s="234"/>
      <c r="BE614" s="235"/>
      <c r="BF614" s="235"/>
      <c r="BG614" s="235"/>
      <c r="BH614" s="235"/>
      <c r="BI614" s="236"/>
    </row>
    <row r="615" spans="1:61" ht="52.5" customHeight="1" x14ac:dyDescent="0.25">
      <c r="A615" s="237">
        <v>2</v>
      </c>
      <c r="B615" s="238"/>
      <c r="C615" s="239"/>
      <c r="D615" s="237" t="s">
        <v>253</v>
      </c>
      <c r="E615" s="238"/>
      <c r="F615" s="238"/>
      <c r="G615" s="238"/>
      <c r="H615" s="238"/>
      <c r="I615" s="238"/>
      <c r="J615" s="238"/>
      <c r="K615" s="238"/>
      <c r="L615" s="238"/>
      <c r="M615" s="238"/>
      <c r="N615" s="238"/>
      <c r="O615" s="238"/>
      <c r="P615" s="238"/>
      <c r="Q615" s="238"/>
      <c r="R615" s="239"/>
      <c r="S615" s="234"/>
      <c r="T615" s="235"/>
      <c r="U615" s="235"/>
      <c r="V615" s="235"/>
      <c r="W615" s="236"/>
      <c r="X615" s="234"/>
      <c r="Y615" s="235"/>
      <c r="Z615" s="235"/>
      <c r="AA615" s="235"/>
      <c r="AB615" s="235"/>
      <c r="AC615" s="235"/>
      <c r="AD615" s="235"/>
      <c r="AE615" s="235"/>
      <c r="AF615" s="235"/>
      <c r="AG615" s="235"/>
      <c r="AH615" s="235"/>
      <c r="AI615" s="235"/>
      <c r="AJ615" s="235"/>
      <c r="AK615" s="235"/>
      <c r="AL615" s="235"/>
      <c r="AM615" s="235"/>
      <c r="AN615" s="235"/>
      <c r="AO615" s="236"/>
      <c r="AP615" s="234"/>
      <c r="AQ615" s="235"/>
      <c r="AR615" s="235"/>
      <c r="AS615" s="235"/>
      <c r="AT615" s="235"/>
      <c r="AU615" s="235"/>
      <c r="AV615" s="236"/>
      <c r="AW615" s="234"/>
      <c r="AX615" s="235"/>
      <c r="AY615" s="235"/>
      <c r="AZ615" s="235"/>
      <c r="BA615" s="235"/>
      <c r="BB615" s="235"/>
      <c r="BC615" s="236"/>
      <c r="BD615" s="234"/>
      <c r="BE615" s="235"/>
      <c r="BF615" s="235"/>
      <c r="BG615" s="235"/>
      <c r="BH615" s="235"/>
      <c r="BI615" s="236"/>
    </row>
    <row r="616" spans="1:61" x14ac:dyDescent="0.25">
      <c r="A616" s="237">
        <v>3</v>
      </c>
      <c r="B616" s="238"/>
      <c r="C616" s="239"/>
      <c r="D616" s="234"/>
      <c r="E616" s="235"/>
      <c r="F616" s="235"/>
      <c r="G616" s="235"/>
      <c r="H616" s="235"/>
      <c r="I616" s="235"/>
      <c r="J616" s="235"/>
      <c r="K616" s="235"/>
      <c r="L616" s="235"/>
      <c r="M616" s="235"/>
      <c r="N616" s="235"/>
      <c r="O616" s="235"/>
      <c r="P616" s="235"/>
      <c r="Q616" s="235"/>
      <c r="R616" s="236"/>
      <c r="S616" s="234"/>
      <c r="T616" s="235"/>
      <c r="U616" s="235"/>
      <c r="V616" s="235"/>
      <c r="W616" s="236"/>
      <c r="X616" s="234"/>
      <c r="Y616" s="235"/>
      <c r="Z616" s="235"/>
      <c r="AA616" s="235"/>
      <c r="AB616" s="235"/>
      <c r="AC616" s="235"/>
      <c r="AD616" s="235"/>
      <c r="AE616" s="235"/>
      <c r="AF616" s="235"/>
      <c r="AG616" s="235"/>
      <c r="AH616" s="235"/>
      <c r="AI616" s="235"/>
      <c r="AJ616" s="235"/>
      <c r="AK616" s="235"/>
      <c r="AL616" s="235"/>
      <c r="AM616" s="235"/>
      <c r="AN616" s="235"/>
      <c r="AO616" s="236"/>
      <c r="AP616" s="234"/>
      <c r="AQ616" s="235"/>
      <c r="AR616" s="235"/>
      <c r="AS616" s="235"/>
      <c r="AT616" s="235"/>
      <c r="AU616" s="235"/>
      <c r="AV616" s="236"/>
      <c r="AW616" s="234"/>
      <c r="AX616" s="235"/>
      <c r="AY616" s="235"/>
      <c r="AZ616" s="235"/>
      <c r="BA616" s="235"/>
      <c r="BB616" s="235"/>
      <c r="BC616" s="236"/>
      <c r="BD616" s="234"/>
      <c r="BE616" s="235"/>
      <c r="BF616" s="235"/>
      <c r="BG616" s="235"/>
      <c r="BH616" s="235"/>
      <c r="BI616" s="236"/>
    </row>
    <row r="617" spans="1:61" x14ac:dyDescent="0.25">
      <c r="A617" s="237">
        <v>4</v>
      </c>
      <c r="B617" s="238"/>
      <c r="C617" s="239"/>
      <c r="D617" s="234"/>
      <c r="E617" s="235"/>
      <c r="F617" s="235"/>
      <c r="G617" s="235"/>
      <c r="H617" s="235"/>
      <c r="I617" s="235"/>
      <c r="J617" s="235"/>
      <c r="K617" s="235"/>
      <c r="L617" s="235"/>
      <c r="M617" s="235"/>
      <c r="N617" s="235"/>
      <c r="O617" s="235"/>
      <c r="P617" s="235"/>
      <c r="Q617" s="235"/>
      <c r="R617" s="236"/>
      <c r="S617" s="234"/>
      <c r="T617" s="235"/>
      <c r="U617" s="235"/>
      <c r="V617" s="235"/>
      <c r="W617" s="236"/>
      <c r="X617" s="234"/>
      <c r="Y617" s="235"/>
      <c r="Z617" s="235"/>
      <c r="AA617" s="235"/>
      <c r="AB617" s="235"/>
      <c r="AC617" s="235"/>
      <c r="AD617" s="235"/>
      <c r="AE617" s="235"/>
      <c r="AF617" s="235"/>
      <c r="AG617" s="235"/>
      <c r="AH617" s="235"/>
      <c r="AI617" s="235"/>
      <c r="AJ617" s="235"/>
      <c r="AK617" s="235"/>
      <c r="AL617" s="235"/>
      <c r="AM617" s="235"/>
      <c r="AN617" s="235"/>
      <c r="AO617" s="236"/>
      <c r="AP617" s="234"/>
      <c r="AQ617" s="235"/>
      <c r="AR617" s="235"/>
      <c r="AS617" s="235"/>
      <c r="AT617" s="235"/>
      <c r="AU617" s="235"/>
      <c r="AV617" s="236"/>
      <c r="AW617" s="234"/>
      <c r="AX617" s="235"/>
      <c r="AY617" s="235"/>
      <c r="AZ617" s="235"/>
      <c r="BA617" s="235"/>
      <c r="BB617" s="235"/>
      <c r="BC617" s="236"/>
      <c r="BD617" s="234"/>
      <c r="BE617" s="235"/>
      <c r="BF617" s="235"/>
      <c r="BG617" s="235"/>
      <c r="BH617" s="235"/>
      <c r="BI617" s="236"/>
    </row>
    <row r="618" spans="1:61" x14ac:dyDescent="0.25">
      <c r="A618" s="237">
        <v>5</v>
      </c>
      <c r="B618" s="238"/>
      <c r="C618" s="239"/>
      <c r="D618" s="234"/>
      <c r="E618" s="235"/>
      <c r="F618" s="235"/>
      <c r="G618" s="235"/>
      <c r="H618" s="235"/>
      <c r="I618" s="235"/>
      <c r="J618" s="235"/>
      <c r="K618" s="235"/>
      <c r="L618" s="235"/>
      <c r="M618" s="235"/>
      <c r="N618" s="235"/>
      <c r="O618" s="235"/>
      <c r="P618" s="235"/>
      <c r="Q618" s="235"/>
      <c r="R618" s="236"/>
      <c r="S618" s="234"/>
      <c r="T618" s="235"/>
      <c r="U618" s="235"/>
      <c r="V618" s="235"/>
      <c r="W618" s="236"/>
      <c r="X618" s="234"/>
      <c r="Y618" s="235"/>
      <c r="Z618" s="235"/>
      <c r="AA618" s="235"/>
      <c r="AB618" s="235"/>
      <c r="AC618" s="235"/>
      <c r="AD618" s="235"/>
      <c r="AE618" s="235"/>
      <c r="AF618" s="235"/>
      <c r="AG618" s="235"/>
      <c r="AH618" s="235"/>
      <c r="AI618" s="235"/>
      <c r="AJ618" s="235"/>
      <c r="AK618" s="235"/>
      <c r="AL618" s="235"/>
      <c r="AM618" s="235"/>
      <c r="AN618" s="235"/>
      <c r="AO618" s="236"/>
      <c r="AP618" s="234"/>
      <c r="AQ618" s="235"/>
      <c r="AR618" s="235"/>
      <c r="AS618" s="235"/>
      <c r="AT618" s="235"/>
      <c r="AU618" s="235"/>
      <c r="AV618" s="236"/>
      <c r="AW618" s="234"/>
      <c r="AX618" s="235"/>
      <c r="AY618" s="235"/>
      <c r="AZ618" s="235"/>
      <c r="BA618" s="235"/>
      <c r="BB618" s="235"/>
      <c r="BC618" s="236"/>
      <c r="BD618" s="234"/>
      <c r="BE618" s="235"/>
      <c r="BF618" s="235"/>
      <c r="BG618" s="235"/>
      <c r="BH618" s="235"/>
      <c r="BI618" s="236"/>
    </row>
    <row r="619" spans="1:61" x14ac:dyDescent="0.25">
      <c r="A619" s="237">
        <v>6</v>
      </c>
      <c r="B619" s="238"/>
      <c r="C619" s="239"/>
      <c r="D619" s="234"/>
      <c r="E619" s="235"/>
      <c r="F619" s="235"/>
      <c r="G619" s="235"/>
      <c r="H619" s="235"/>
      <c r="I619" s="235"/>
      <c r="J619" s="235"/>
      <c r="K619" s="235"/>
      <c r="L619" s="235"/>
      <c r="M619" s="235"/>
      <c r="N619" s="235"/>
      <c r="O619" s="235"/>
      <c r="P619" s="235"/>
      <c r="Q619" s="235"/>
      <c r="R619" s="236"/>
      <c r="S619" s="234"/>
      <c r="T619" s="235"/>
      <c r="U619" s="235"/>
      <c r="V619" s="235"/>
      <c r="W619" s="236"/>
      <c r="X619" s="234"/>
      <c r="Y619" s="235"/>
      <c r="Z619" s="235"/>
      <c r="AA619" s="235"/>
      <c r="AB619" s="235"/>
      <c r="AC619" s="235"/>
      <c r="AD619" s="235"/>
      <c r="AE619" s="235"/>
      <c r="AF619" s="235"/>
      <c r="AG619" s="235"/>
      <c r="AH619" s="235"/>
      <c r="AI619" s="235"/>
      <c r="AJ619" s="235"/>
      <c r="AK619" s="235"/>
      <c r="AL619" s="235"/>
      <c r="AM619" s="235"/>
      <c r="AN619" s="235"/>
      <c r="AO619" s="236"/>
      <c r="AP619" s="234"/>
      <c r="AQ619" s="235"/>
      <c r="AR619" s="235"/>
      <c r="AS619" s="235"/>
      <c r="AT619" s="235"/>
      <c r="AU619" s="235"/>
      <c r="AV619" s="236"/>
      <c r="AW619" s="234"/>
      <c r="AX619" s="235"/>
      <c r="AY619" s="235"/>
      <c r="AZ619" s="235"/>
      <c r="BA619" s="235"/>
      <c r="BB619" s="235"/>
      <c r="BC619" s="236"/>
      <c r="BD619" s="234"/>
      <c r="BE619" s="235"/>
      <c r="BF619" s="235"/>
      <c r="BG619" s="235"/>
      <c r="BH619" s="235"/>
      <c r="BI619" s="236"/>
    </row>
    <row r="620" spans="1:61" x14ac:dyDescent="0.25">
      <c r="A620" s="237">
        <v>7</v>
      </c>
      <c r="B620" s="238"/>
      <c r="C620" s="239"/>
      <c r="D620" s="234"/>
      <c r="E620" s="235"/>
      <c r="F620" s="235"/>
      <c r="G620" s="235"/>
      <c r="H620" s="235"/>
      <c r="I620" s="235"/>
      <c r="J620" s="235"/>
      <c r="K620" s="235"/>
      <c r="L620" s="235"/>
      <c r="M620" s="235"/>
      <c r="N620" s="235"/>
      <c r="O620" s="235"/>
      <c r="P620" s="235"/>
      <c r="Q620" s="235"/>
      <c r="R620" s="236"/>
      <c r="S620" s="234"/>
      <c r="T620" s="235"/>
      <c r="U620" s="235"/>
      <c r="V620" s="235"/>
      <c r="W620" s="236"/>
      <c r="X620" s="234"/>
      <c r="Y620" s="235"/>
      <c r="Z620" s="235"/>
      <c r="AA620" s="235"/>
      <c r="AB620" s="235"/>
      <c r="AC620" s="235"/>
      <c r="AD620" s="235"/>
      <c r="AE620" s="235"/>
      <c r="AF620" s="235"/>
      <c r="AG620" s="235"/>
      <c r="AH620" s="235"/>
      <c r="AI620" s="235"/>
      <c r="AJ620" s="235"/>
      <c r="AK620" s="235"/>
      <c r="AL620" s="235"/>
      <c r="AM620" s="235"/>
      <c r="AN620" s="235"/>
      <c r="AO620" s="236"/>
      <c r="AP620" s="234"/>
      <c r="AQ620" s="235"/>
      <c r="AR620" s="235"/>
      <c r="AS620" s="235"/>
      <c r="AT620" s="235"/>
      <c r="AU620" s="235"/>
      <c r="AV620" s="236"/>
      <c r="AW620" s="234"/>
      <c r="AX620" s="235"/>
      <c r="AY620" s="235"/>
      <c r="AZ620" s="235"/>
      <c r="BA620" s="235"/>
      <c r="BB620" s="235"/>
      <c r="BC620" s="236"/>
      <c r="BD620" s="234"/>
      <c r="BE620" s="235"/>
      <c r="BF620" s="235"/>
      <c r="BG620" s="235"/>
      <c r="BH620" s="235"/>
      <c r="BI620" s="236"/>
    </row>
    <row r="621" spans="1:61" ht="24" customHeight="1" x14ac:dyDescent="0.25">
      <c r="A621" s="279" t="s">
        <v>254</v>
      </c>
      <c r="B621" s="280"/>
      <c r="C621" s="280"/>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c r="Z621" s="280"/>
      <c r="AA621" s="280"/>
      <c r="AB621" s="280"/>
      <c r="AC621" s="280"/>
      <c r="AD621" s="280"/>
      <c r="AE621" s="280"/>
      <c r="AF621" s="280"/>
      <c r="AG621" s="280"/>
      <c r="AH621" s="280"/>
      <c r="AI621" s="280"/>
      <c r="AJ621" s="280"/>
      <c r="AK621" s="280"/>
      <c r="AL621" s="280"/>
      <c r="AM621" s="280"/>
      <c r="AN621" s="280"/>
      <c r="AO621" s="280"/>
      <c r="AP621" s="280"/>
      <c r="AQ621" s="280"/>
      <c r="AR621" s="280"/>
      <c r="AS621" s="280"/>
      <c r="AT621" s="280"/>
      <c r="AU621" s="280"/>
      <c r="AV621" s="280"/>
      <c r="AW621" s="280"/>
      <c r="AX621" s="280"/>
      <c r="AY621" s="280"/>
      <c r="AZ621" s="280"/>
      <c r="BA621" s="280"/>
      <c r="BB621" s="280"/>
      <c r="BC621" s="280"/>
      <c r="BD621" s="280"/>
      <c r="BE621" s="280"/>
      <c r="BF621" s="280"/>
      <c r="BG621" s="280"/>
      <c r="BH621" s="280"/>
      <c r="BI621" s="281"/>
    </row>
    <row r="622" spans="1:61" x14ac:dyDescent="0.25">
      <c r="A622" s="279"/>
      <c r="B622" s="280"/>
      <c r="C622" s="280"/>
      <c r="D622" s="280"/>
      <c r="E622" s="280"/>
      <c r="F622" s="280"/>
      <c r="G622" s="280"/>
      <c r="H622" s="280"/>
      <c r="I622" s="280"/>
      <c r="J622" s="280"/>
      <c r="K622" s="280"/>
      <c r="L622" s="280"/>
      <c r="M622" s="280"/>
      <c r="N622" s="280"/>
      <c r="O622" s="280"/>
      <c r="P622" s="280"/>
      <c r="Q622" s="280"/>
      <c r="R622" s="280"/>
      <c r="S622" s="280"/>
      <c r="T622" s="280"/>
      <c r="U622" s="280"/>
      <c r="V622" s="280"/>
      <c r="W622" s="281"/>
      <c r="X622" s="279"/>
      <c r="Y622" s="280"/>
      <c r="Z622" s="280"/>
      <c r="AA622" s="280"/>
      <c r="AB622" s="280"/>
      <c r="AC622" s="280"/>
      <c r="AD622" s="280"/>
      <c r="AE622" s="280"/>
      <c r="AF622" s="280"/>
      <c r="AG622" s="280"/>
      <c r="AH622" s="280"/>
      <c r="AI622" s="280"/>
      <c r="AJ622" s="280"/>
      <c r="AK622" s="280"/>
      <c r="AL622" s="280"/>
      <c r="AM622" s="280"/>
      <c r="AN622" s="280"/>
      <c r="AO622" s="280"/>
      <c r="AP622" s="280"/>
      <c r="AQ622" s="280"/>
      <c r="AR622" s="280"/>
      <c r="AS622" s="280"/>
      <c r="AT622" s="280"/>
      <c r="AU622" s="280"/>
      <c r="AV622" s="280"/>
      <c r="AW622" s="280"/>
      <c r="AX622" s="280"/>
      <c r="AY622" s="280"/>
      <c r="AZ622" s="280"/>
      <c r="BA622" s="280"/>
      <c r="BB622" s="280"/>
      <c r="BC622" s="280"/>
      <c r="BD622" s="280"/>
      <c r="BE622" s="280"/>
      <c r="BF622" s="280"/>
      <c r="BG622" s="280"/>
      <c r="BH622" s="280"/>
      <c r="BI622" s="281"/>
    </row>
    <row r="623" spans="1:61" x14ac:dyDescent="0.25">
      <c r="A623" s="279" t="s">
        <v>255</v>
      </c>
      <c r="B623" s="280"/>
      <c r="C623" s="280"/>
      <c r="D623" s="280"/>
      <c r="E623" s="280"/>
      <c r="F623" s="280"/>
      <c r="G623" s="280"/>
      <c r="H623" s="280"/>
      <c r="I623" s="280"/>
      <c r="J623" s="280"/>
      <c r="K623" s="280"/>
      <c r="L623" s="280"/>
      <c r="M623" s="280"/>
      <c r="N623" s="280"/>
      <c r="O623" s="280"/>
      <c r="P623" s="280"/>
      <c r="Q623" s="280"/>
      <c r="R623" s="280"/>
      <c r="S623" s="280"/>
      <c r="T623" s="280"/>
      <c r="U623" s="280"/>
      <c r="V623" s="280"/>
      <c r="W623" s="281"/>
      <c r="X623" s="282"/>
      <c r="Y623" s="283"/>
      <c r="Z623" s="283"/>
      <c r="AA623" s="283"/>
      <c r="AB623" s="283"/>
      <c r="AC623" s="283"/>
      <c r="AD623" s="283"/>
      <c r="AE623" s="283"/>
      <c r="AF623" s="283"/>
      <c r="AG623" s="283"/>
      <c r="AH623" s="283"/>
      <c r="AI623" s="283"/>
      <c r="AJ623" s="283"/>
      <c r="AK623" s="283"/>
      <c r="AL623" s="283"/>
      <c r="AM623" s="283"/>
      <c r="AN623" s="283"/>
      <c r="AO623" s="284"/>
      <c r="AP623" s="263"/>
      <c r="AQ623" s="263"/>
      <c r="AR623" s="263"/>
      <c r="AS623" s="263"/>
      <c r="AT623" s="263"/>
      <c r="AU623" s="263"/>
      <c r="AV623" s="263"/>
      <c r="AW623" s="263"/>
      <c r="AX623" s="263"/>
      <c r="AY623" s="263"/>
      <c r="AZ623" s="263"/>
      <c r="BA623" s="263"/>
      <c r="BB623" s="263"/>
      <c r="BC623" s="263"/>
      <c r="BD623" s="263"/>
      <c r="BE623" s="263"/>
      <c r="BF623" s="263"/>
      <c r="BG623" s="263"/>
      <c r="BH623" s="263"/>
      <c r="BI623" s="263"/>
    </row>
    <row r="624" spans="1:61" x14ac:dyDescent="0.25">
      <c r="A624" s="279" t="s">
        <v>256</v>
      </c>
      <c r="B624" s="280"/>
      <c r="C624" s="280"/>
      <c r="D624" s="280"/>
      <c r="E624" s="280"/>
      <c r="F624" s="280"/>
      <c r="G624" s="280"/>
      <c r="H624" s="280"/>
      <c r="I624" s="280"/>
      <c r="J624" s="280"/>
      <c r="K624" s="280"/>
      <c r="L624" s="280"/>
      <c r="M624" s="280"/>
      <c r="N624" s="280"/>
      <c r="O624" s="280"/>
      <c r="P624" s="280"/>
      <c r="Q624" s="280"/>
      <c r="R624" s="280"/>
      <c r="S624" s="280"/>
      <c r="T624" s="280"/>
      <c r="U624" s="280"/>
      <c r="V624" s="280"/>
      <c r="W624" s="281"/>
      <c r="X624" s="279"/>
      <c r="Y624" s="280"/>
      <c r="Z624" s="280"/>
      <c r="AA624" s="280"/>
      <c r="AB624" s="280"/>
      <c r="AC624" s="280"/>
      <c r="AD624" s="280"/>
      <c r="AE624" s="280"/>
      <c r="AF624" s="280"/>
      <c r="AG624" s="280"/>
      <c r="AH624" s="280"/>
      <c r="AI624" s="280"/>
      <c r="AJ624" s="280"/>
      <c r="AK624" s="280"/>
      <c r="AL624" s="280"/>
      <c r="AM624" s="280"/>
      <c r="AN624" s="280"/>
      <c r="AO624" s="281"/>
      <c r="AP624" s="263"/>
      <c r="AQ624" s="263"/>
      <c r="AR624" s="263"/>
      <c r="AS624" s="263"/>
      <c r="AT624" s="263"/>
      <c r="AU624" s="263"/>
      <c r="AV624" s="263"/>
      <c r="AW624" s="263"/>
      <c r="AX624" s="263"/>
      <c r="AY624" s="263"/>
      <c r="AZ624" s="263"/>
      <c r="BA624" s="263"/>
      <c r="BB624" s="263"/>
      <c r="BC624" s="263"/>
      <c r="BD624" s="263"/>
      <c r="BE624" s="263"/>
      <c r="BF624" s="263"/>
      <c r="BG624" s="263"/>
      <c r="BH624" s="263"/>
      <c r="BI624" s="263"/>
    </row>
    <row r="625" spans="1:61"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c r="BC625" s="55"/>
      <c r="BD625" s="55"/>
      <c r="BE625" s="55"/>
      <c r="BF625" s="55"/>
      <c r="BG625" s="55"/>
      <c r="BH625" s="55"/>
      <c r="BI625" s="55"/>
    </row>
    <row r="626" spans="1:61"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c r="AN626" s="55"/>
      <c r="AO626" s="55"/>
      <c r="AP626" s="55"/>
      <c r="AQ626" s="55"/>
      <c r="AR626" s="55"/>
      <c r="AS626" s="55"/>
      <c r="AT626" s="55"/>
      <c r="AU626" s="55"/>
      <c r="AV626" s="55"/>
      <c r="AW626" s="55"/>
      <c r="AX626" s="55"/>
      <c r="AY626" s="55"/>
      <c r="AZ626" s="55"/>
      <c r="BA626" s="55"/>
      <c r="BB626" s="55"/>
      <c r="BC626" s="55"/>
      <c r="BD626" s="55"/>
      <c r="BE626" s="55"/>
      <c r="BF626" s="55"/>
      <c r="BG626" s="55"/>
      <c r="BH626" s="55"/>
      <c r="BI626" s="55"/>
    </row>
    <row r="627" spans="1:61" x14ac:dyDescent="0.25">
      <c r="A627" s="55"/>
      <c r="B627" s="55"/>
      <c r="C627" s="55"/>
      <c r="D627" s="55"/>
      <c r="E627" s="55"/>
      <c r="F627" s="55"/>
      <c r="G627" s="55"/>
      <c r="AQ627" s="55"/>
      <c r="AR627" s="55"/>
      <c r="AS627" s="55"/>
      <c r="AT627" s="55"/>
      <c r="AU627" s="55"/>
      <c r="AV627" s="55"/>
      <c r="AW627" s="55"/>
      <c r="AX627" s="55"/>
      <c r="AY627" s="55"/>
      <c r="AZ627" s="55"/>
      <c r="BA627" s="55"/>
      <c r="BB627" s="55"/>
      <c r="BC627" s="55"/>
      <c r="BD627" s="55"/>
      <c r="BE627" s="55"/>
      <c r="BF627" s="55"/>
      <c r="BG627" s="55"/>
      <c r="BH627" s="55"/>
      <c r="BI627" s="55"/>
    </row>
    <row r="628" spans="1:61" s="2" customFormat="1" x14ac:dyDescent="0.25">
      <c r="A628" s="55"/>
      <c r="B628" s="55"/>
      <c r="C628" s="55"/>
      <c r="D628" s="55"/>
      <c r="E628" s="55"/>
      <c r="F628" s="55"/>
      <c r="G628" s="55"/>
      <c r="H628" s="260" t="s">
        <v>0</v>
      </c>
      <c r="I628" s="261"/>
      <c r="J628" s="261"/>
      <c r="K628" s="261"/>
      <c r="L628" s="261"/>
      <c r="M628" s="261"/>
      <c r="N628" s="261"/>
      <c r="O628" s="261"/>
      <c r="P628" s="261"/>
      <c r="Q628" s="261"/>
      <c r="R628" s="261"/>
      <c r="S628" s="261"/>
      <c r="T628" s="261"/>
      <c r="U628" s="261"/>
      <c r="V628" s="261"/>
      <c r="W628" s="261"/>
      <c r="X628" s="261"/>
      <c r="Y628" s="261"/>
      <c r="Z628" s="261"/>
      <c r="AA628" s="261"/>
      <c r="AB628" s="261"/>
      <c r="AC628" s="261"/>
      <c r="AD628" s="261"/>
      <c r="AE628" s="261"/>
      <c r="AF628" s="261"/>
      <c r="AG628" s="261"/>
      <c r="AH628" s="261"/>
      <c r="AI628" s="261"/>
      <c r="AJ628" s="261"/>
      <c r="AK628" s="261"/>
      <c r="AL628" s="261"/>
      <c r="AM628" s="261"/>
      <c r="AN628" s="261"/>
      <c r="AO628" s="261"/>
      <c r="AP628" s="262"/>
      <c r="AQ628" s="247" t="s">
        <v>589</v>
      </c>
      <c r="AR628" s="248"/>
      <c r="AS628" s="248"/>
      <c r="AT628" s="248"/>
      <c r="AU628" s="248"/>
      <c r="AV628" s="248"/>
      <c r="AW628" s="248"/>
      <c r="AX628" s="248"/>
      <c r="AY628" s="248"/>
      <c r="AZ628" s="248"/>
      <c r="BA628" s="248"/>
      <c r="BB628" s="248"/>
      <c r="BC628" s="248"/>
      <c r="BD628" s="248"/>
      <c r="BE628" s="248"/>
      <c r="BF628" s="248"/>
      <c r="BG628" s="248"/>
      <c r="BH628" s="248"/>
      <c r="BI628" s="249"/>
    </row>
    <row r="629" spans="1:61" x14ac:dyDescent="0.25">
      <c r="A629" s="55"/>
      <c r="B629" s="55"/>
      <c r="C629" s="55"/>
      <c r="D629" s="55"/>
      <c r="E629" s="55"/>
      <c r="F629" s="55"/>
      <c r="G629" s="55"/>
      <c r="H629" s="260"/>
      <c r="I629" s="261"/>
      <c r="J629" s="261"/>
      <c r="K629" s="261"/>
      <c r="L629" s="261"/>
      <c r="M629" s="261"/>
      <c r="N629" s="261"/>
      <c r="O629" s="261"/>
      <c r="P629" s="261"/>
      <c r="Q629" s="261"/>
      <c r="R629" s="261"/>
      <c r="S629" s="261"/>
      <c r="T629" s="261"/>
      <c r="U629" s="261"/>
      <c r="V629" s="261"/>
      <c r="W629" s="261"/>
      <c r="X629" s="261"/>
      <c r="Y629" s="261"/>
      <c r="Z629" s="261"/>
      <c r="AA629" s="261"/>
      <c r="AB629" s="261"/>
      <c r="AC629" s="261"/>
      <c r="AD629" s="261"/>
      <c r="AE629" s="261"/>
      <c r="AF629" s="261"/>
      <c r="AG629" s="261"/>
      <c r="AH629" s="261"/>
      <c r="AI629" s="261"/>
      <c r="AJ629" s="261"/>
      <c r="AK629" s="261"/>
      <c r="AL629" s="261"/>
      <c r="AM629" s="261"/>
      <c r="AN629" s="261"/>
      <c r="AO629" s="261"/>
      <c r="AP629" s="262"/>
      <c r="AQ629" s="250"/>
      <c r="AR629" s="251"/>
      <c r="AS629" s="251"/>
      <c r="AT629" s="251"/>
      <c r="AU629" s="251"/>
      <c r="AV629" s="251"/>
      <c r="AW629" s="251"/>
      <c r="AX629" s="251"/>
      <c r="AY629" s="251"/>
      <c r="AZ629" s="251"/>
      <c r="BA629" s="251"/>
      <c r="BB629" s="251"/>
      <c r="BC629" s="251"/>
      <c r="BD629" s="251"/>
      <c r="BE629" s="251"/>
      <c r="BF629" s="251"/>
      <c r="BG629" s="251"/>
      <c r="BH629" s="251"/>
      <c r="BI629" s="252"/>
    </row>
    <row r="630" spans="1:61" x14ac:dyDescent="0.25">
      <c r="A630" s="55"/>
      <c r="B630" s="55"/>
      <c r="C630" s="55"/>
      <c r="D630" s="55"/>
      <c r="E630" s="55"/>
      <c r="F630" s="55"/>
      <c r="G630" s="55"/>
      <c r="H630" s="260" t="s">
        <v>1</v>
      </c>
      <c r="I630" s="261"/>
      <c r="J630" s="261"/>
      <c r="K630" s="261"/>
      <c r="L630" s="261"/>
      <c r="M630" s="261"/>
      <c r="N630" s="261"/>
      <c r="O630" s="261"/>
      <c r="P630" s="261"/>
      <c r="Q630" s="261"/>
      <c r="R630" s="261"/>
      <c r="S630" s="261"/>
      <c r="T630" s="261"/>
      <c r="U630" s="261"/>
      <c r="V630" s="261"/>
      <c r="W630" s="261"/>
      <c r="X630" s="261"/>
      <c r="Y630" s="261"/>
      <c r="Z630" s="261"/>
      <c r="AA630" s="261"/>
      <c r="AB630" s="261"/>
      <c r="AC630" s="261"/>
      <c r="AD630" s="261"/>
      <c r="AE630" s="261"/>
      <c r="AF630" s="261"/>
      <c r="AG630" s="261"/>
      <c r="AH630" s="261"/>
      <c r="AI630" s="261"/>
      <c r="AJ630" s="261"/>
      <c r="AK630" s="261"/>
      <c r="AL630" s="261"/>
      <c r="AM630" s="261"/>
      <c r="AN630" s="261"/>
      <c r="AO630" s="261"/>
      <c r="AP630" s="262"/>
      <c r="AQ630" s="270" t="s">
        <v>623</v>
      </c>
      <c r="AR630" s="271"/>
      <c r="AS630" s="271"/>
      <c r="AT630" s="271"/>
      <c r="AU630" s="271"/>
      <c r="AV630" s="271"/>
      <c r="AW630" s="271"/>
      <c r="AX630" s="271"/>
      <c r="AY630" s="272"/>
      <c r="AZ630" s="270" t="s">
        <v>408</v>
      </c>
      <c r="BA630" s="271"/>
      <c r="BB630" s="271"/>
      <c r="BC630" s="271"/>
      <c r="BD630" s="271"/>
      <c r="BE630" s="271"/>
      <c r="BF630" s="271"/>
      <c r="BG630" s="271"/>
      <c r="BH630" s="271"/>
      <c r="BI630" s="272"/>
    </row>
    <row r="631" spans="1:61" ht="18.75" x14ac:dyDescent="0.3">
      <c r="A631" s="55"/>
      <c r="B631" s="55"/>
      <c r="C631" s="55"/>
      <c r="D631" s="55"/>
      <c r="E631" s="55"/>
      <c r="F631" s="55"/>
      <c r="G631" s="55"/>
      <c r="H631" s="273"/>
      <c r="I631" s="274"/>
      <c r="J631" s="274"/>
      <c r="K631" s="274"/>
      <c r="L631" s="274"/>
      <c r="M631" s="274"/>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5"/>
    </row>
    <row r="632" spans="1:61" s="74" customFormat="1" x14ac:dyDescent="0.2">
      <c r="A632" s="276"/>
      <c r="B632" s="277"/>
      <c r="C632" s="277"/>
      <c r="D632" s="277"/>
      <c r="E632" s="277"/>
      <c r="F632" s="277"/>
      <c r="G632" s="277"/>
      <c r="H632" s="277"/>
      <c r="I632" s="277"/>
      <c r="J632" s="277"/>
      <c r="K632" s="277"/>
      <c r="L632" s="277"/>
      <c r="M632" s="277"/>
      <c r="N632" s="277"/>
      <c r="O632" s="277"/>
      <c r="P632" s="277"/>
      <c r="Q632" s="277"/>
      <c r="R632" s="277"/>
      <c r="S632" s="277"/>
      <c r="T632" s="277"/>
      <c r="U632" s="277"/>
      <c r="V632" s="277"/>
      <c r="W632" s="277"/>
      <c r="X632" s="277"/>
      <c r="Y632" s="277"/>
      <c r="Z632" s="277"/>
      <c r="AA632" s="277"/>
      <c r="AB632" s="277"/>
      <c r="AC632" s="277"/>
      <c r="AD632" s="277"/>
      <c r="AE632" s="277"/>
      <c r="AF632" s="277"/>
      <c r="AG632" s="277"/>
      <c r="AH632" s="277"/>
      <c r="AI632" s="277"/>
      <c r="AJ632" s="277"/>
      <c r="AK632" s="277"/>
      <c r="AL632" s="277"/>
      <c r="AM632" s="277"/>
      <c r="AN632" s="277"/>
      <c r="AO632" s="277"/>
      <c r="AP632" s="277"/>
      <c r="AQ632" s="277"/>
      <c r="AR632" s="277"/>
      <c r="AS632" s="277"/>
      <c r="AT632" s="277"/>
      <c r="AU632" s="277"/>
      <c r="AV632" s="277"/>
      <c r="AW632" s="277"/>
      <c r="AX632" s="277"/>
      <c r="AY632" s="277"/>
      <c r="AZ632" s="277"/>
      <c r="BA632" s="277"/>
      <c r="BB632" s="277"/>
      <c r="BC632" s="277"/>
      <c r="BD632" s="277"/>
      <c r="BE632" s="277"/>
      <c r="BF632" s="277"/>
      <c r="BG632" s="277"/>
      <c r="BH632" s="277"/>
      <c r="BI632" s="278"/>
    </row>
    <row r="633" spans="1:61" s="74" customFormat="1" x14ac:dyDescent="0.2">
      <c r="A633" s="240"/>
      <c r="B633" s="241"/>
      <c r="C633" s="241"/>
      <c r="D633" s="241"/>
      <c r="E633" s="241"/>
      <c r="F633" s="241"/>
      <c r="G633" s="241"/>
      <c r="H633" s="241"/>
      <c r="I633" s="241"/>
      <c r="J633" s="241"/>
      <c r="K633" s="241"/>
      <c r="L633" s="241"/>
      <c r="M633" s="241"/>
      <c r="N633" s="241"/>
      <c r="O633" s="241"/>
      <c r="P633" s="241"/>
      <c r="Q633" s="241"/>
      <c r="R633" s="241"/>
      <c r="S633" s="241"/>
      <c r="T633" s="241"/>
      <c r="U633" s="241"/>
      <c r="V633" s="241"/>
      <c r="W633" s="241"/>
      <c r="X633" s="241"/>
      <c r="Y633" s="241"/>
      <c r="Z633" s="241"/>
      <c r="AA633" s="241"/>
      <c r="AB633" s="241"/>
      <c r="AC633" s="241"/>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2"/>
    </row>
    <row r="634" spans="1:61" s="74" customFormat="1" x14ac:dyDescent="0.25">
      <c r="A634" s="243" t="s">
        <v>181</v>
      </c>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c r="AA634" s="244"/>
      <c r="AB634" s="244"/>
      <c r="AC634" s="244"/>
      <c r="AD634" s="244"/>
      <c r="AE634" s="244"/>
      <c r="AF634" s="244"/>
      <c r="AG634" s="244"/>
      <c r="AH634" s="244"/>
      <c r="AI634" s="244"/>
      <c r="AJ634" s="244"/>
      <c r="AK634" s="244"/>
      <c r="AL634" s="244"/>
      <c r="AM634" s="244"/>
      <c r="AN634" s="244"/>
      <c r="AO634" s="244"/>
      <c r="AP634" s="244"/>
      <c r="AQ634" s="244"/>
      <c r="AR634" s="244"/>
      <c r="AS634" s="244"/>
      <c r="AT634" s="244"/>
      <c r="AU634" s="244"/>
      <c r="AV634" s="244"/>
      <c r="AW634" s="244"/>
      <c r="AX634" s="244"/>
      <c r="AY634" s="244"/>
      <c r="AZ634" s="244"/>
      <c r="BA634" s="244"/>
      <c r="BB634" s="244"/>
      <c r="BC634" s="244"/>
      <c r="BD634" s="244"/>
      <c r="BE634" s="244"/>
      <c r="BF634" s="244"/>
      <c r="BG634" s="244"/>
      <c r="BH634" s="244"/>
      <c r="BI634" s="245"/>
    </row>
    <row r="635" spans="1:61" ht="15.75" x14ac:dyDescent="0.25">
      <c r="A635" s="495" t="s">
        <v>258</v>
      </c>
      <c r="B635" s="264"/>
      <c r="C635" s="264"/>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4"/>
      <c r="Z635" s="264"/>
      <c r="AA635" s="264"/>
      <c r="AB635" s="264"/>
      <c r="AC635" s="264"/>
      <c r="AD635" s="264"/>
      <c r="AE635" s="264"/>
      <c r="AF635" s="264"/>
      <c r="AG635" s="264"/>
      <c r="AH635" s="264"/>
      <c r="AI635" s="264"/>
      <c r="AJ635" s="264"/>
      <c r="AK635" s="264"/>
      <c r="AL635" s="264"/>
      <c r="AM635" s="264"/>
      <c r="AN635" s="264"/>
      <c r="AO635" s="264"/>
      <c r="AP635" s="264"/>
      <c r="AQ635" s="264"/>
      <c r="AR635" s="264"/>
      <c r="AS635" s="264"/>
      <c r="AT635" s="264"/>
      <c r="AU635" s="264"/>
      <c r="AV635" s="264"/>
      <c r="AW635" s="264"/>
      <c r="AX635" s="264"/>
      <c r="AY635" s="264"/>
      <c r="AZ635" s="264"/>
      <c r="BA635" s="264"/>
      <c r="BB635" s="264"/>
      <c r="BC635" s="264"/>
      <c r="BD635" s="264"/>
      <c r="BE635" s="264"/>
      <c r="BF635" s="264"/>
      <c r="BG635" s="264"/>
      <c r="BH635" s="264"/>
      <c r="BI635" s="496"/>
    </row>
    <row r="636" spans="1:61" ht="21.75" customHeight="1" x14ac:dyDescent="0.25">
      <c r="A636" s="265" t="s">
        <v>182</v>
      </c>
      <c r="B636" s="266"/>
      <c r="C636" s="266"/>
      <c r="D636" s="266"/>
      <c r="E636" s="265" t="s">
        <v>183</v>
      </c>
      <c r="F636" s="266"/>
      <c r="G636" s="266"/>
      <c r="H636" s="266"/>
      <c r="I636" s="266"/>
      <c r="J636" s="266"/>
      <c r="K636" s="266"/>
      <c r="L636" s="266"/>
      <c r="M636" s="266"/>
      <c r="N636" s="266"/>
      <c r="O636" s="266"/>
      <c r="P636" s="266"/>
      <c r="Q636" s="266"/>
      <c r="R636" s="266"/>
      <c r="S636" s="266"/>
      <c r="T636" s="266"/>
      <c r="U636" s="266"/>
      <c r="V636" s="266"/>
      <c r="W636" s="266"/>
      <c r="X636" s="266"/>
      <c r="Y636" s="266"/>
      <c r="Z636" s="266"/>
      <c r="AA636" s="266"/>
      <c r="AB636" s="266"/>
      <c r="AC636" s="266"/>
      <c r="AD636" s="266"/>
      <c r="AE636" s="266"/>
      <c r="AF636" s="266"/>
      <c r="AG636" s="266"/>
      <c r="AH636" s="266"/>
      <c r="AI636" s="266"/>
      <c r="AJ636" s="266"/>
      <c r="AK636" s="266"/>
      <c r="AL636" s="266"/>
      <c r="AM636" s="266"/>
      <c r="AN636" s="266"/>
      <c r="AO636" s="266"/>
      <c r="AP636" s="828"/>
      <c r="AQ636" s="268" t="s">
        <v>184</v>
      </c>
      <c r="AR636" s="268"/>
      <c r="AS636" s="268"/>
      <c r="AT636" s="268"/>
      <c r="AU636" s="268"/>
      <c r="AV636" s="268"/>
      <c r="AW636" s="268"/>
      <c r="AX636" s="268"/>
      <c r="AY636" s="268"/>
      <c r="AZ636" s="269" t="s">
        <v>185</v>
      </c>
      <c r="BA636" s="268"/>
      <c r="BB636" s="268"/>
      <c r="BC636" s="268"/>
      <c r="BD636" s="268"/>
      <c r="BE636" s="268"/>
      <c r="BF636" s="268"/>
      <c r="BG636" s="268"/>
      <c r="BH636" s="268"/>
      <c r="BI636" s="268"/>
    </row>
    <row r="637" spans="1:61" x14ac:dyDescent="0.25">
      <c r="A637" s="206">
        <v>1</v>
      </c>
      <c r="B637" s="207"/>
      <c r="C637" s="207"/>
      <c r="D637" s="207"/>
      <c r="E637" s="825" t="s">
        <v>260</v>
      </c>
      <c r="F637" s="826"/>
      <c r="G637" s="826"/>
      <c r="H637" s="826"/>
      <c r="I637" s="826"/>
      <c r="J637" s="826"/>
      <c r="K637" s="826"/>
      <c r="L637" s="826"/>
      <c r="M637" s="826"/>
      <c r="N637" s="826"/>
      <c r="O637" s="826"/>
      <c r="P637" s="826"/>
      <c r="Q637" s="826"/>
      <c r="R637" s="826"/>
      <c r="S637" s="826"/>
      <c r="T637" s="826"/>
      <c r="U637" s="826"/>
      <c r="V637" s="826"/>
      <c r="W637" s="826"/>
      <c r="X637" s="826"/>
      <c r="Y637" s="826"/>
      <c r="Z637" s="826"/>
      <c r="AA637" s="826"/>
      <c r="AB637" s="826"/>
      <c r="AC637" s="826"/>
      <c r="AD637" s="826"/>
      <c r="AE637" s="826"/>
      <c r="AF637" s="826"/>
      <c r="AG637" s="826"/>
      <c r="AH637" s="826"/>
      <c r="AI637" s="826"/>
      <c r="AJ637" s="826"/>
      <c r="AK637" s="826"/>
      <c r="AL637" s="826"/>
      <c r="AM637" s="826"/>
      <c r="AN637" s="826"/>
      <c r="AO637" s="826"/>
      <c r="AP637" s="827"/>
      <c r="AQ637" s="209"/>
      <c r="AR637" s="209"/>
      <c r="AS637" s="209"/>
      <c r="AT637" s="209"/>
      <c r="AU637" s="209"/>
      <c r="AV637" s="209"/>
      <c r="AW637" s="209"/>
      <c r="AX637" s="209"/>
      <c r="AY637" s="209"/>
      <c r="AZ637" s="210"/>
      <c r="BA637" s="209"/>
      <c r="BB637" s="209"/>
      <c r="BC637" s="209"/>
      <c r="BD637" s="209"/>
      <c r="BE637" s="209"/>
      <c r="BF637" s="209"/>
      <c r="BG637" s="209"/>
      <c r="BH637" s="209"/>
      <c r="BI637" s="209"/>
    </row>
    <row r="638" spans="1:61" x14ac:dyDescent="0.25">
      <c r="A638" s="206">
        <v>2</v>
      </c>
      <c r="B638" s="207"/>
      <c r="C638" s="207"/>
      <c r="D638" s="207"/>
      <c r="E638" s="825" t="s">
        <v>259</v>
      </c>
      <c r="F638" s="826"/>
      <c r="G638" s="826"/>
      <c r="H638" s="826"/>
      <c r="I638" s="826"/>
      <c r="J638" s="826"/>
      <c r="K638" s="826"/>
      <c r="L638" s="826"/>
      <c r="M638" s="826"/>
      <c r="N638" s="826"/>
      <c r="O638" s="826"/>
      <c r="P638" s="826"/>
      <c r="Q638" s="826"/>
      <c r="R638" s="826"/>
      <c r="S638" s="826"/>
      <c r="T638" s="826"/>
      <c r="U638" s="826"/>
      <c r="V638" s="826"/>
      <c r="W638" s="826"/>
      <c r="X638" s="826"/>
      <c r="Y638" s="826"/>
      <c r="Z638" s="826"/>
      <c r="AA638" s="826"/>
      <c r="AB638" s="826"/>
      <c r="AC638" s="826"/>
      <c r="AD638" s="826"/>
      <c r="AE638" s="826"/>
      <c r="AF638" s="826"/>
      <c r="AG638" s="826"/>
      <c r="AH638" s="826"/>
      <c r="AI638" s="826"/>
      <c r="AJ638" s="826"/>
      <c r="AK638" s="826"/>
      <c r="AL638" s="826"/>
      <c r="AM638" s="826"/>
      <c r="AN638" s="826"/>
      <c r="AO638" s="826"/>
      <c r="AP638" s="827"/>
      <c r="AQ638" s="209"/>
      <c r="AR638" s="209"/>
      <c r="AS638" s="209"/>
      <c r="AT638" s="209"/>
      <c r="AU638" s="209"/>
      <c r="AV638" s="209"/>
      <c r="AW638" s="209"/>
      <c r="AX638" s="209"/>
      <c r="AY638" s="209"/>
      <c r="AZ638" s="210"/>
      <c r="BA638" s="209"/>
      <c r="BB638" s="209"/>
      <c r="BC638" s="209"/>
      <c r="BD638" s="209"/>
      <c r="BE638" s="209"/>
      <c r="BF638" s="209"/>
      <c r="BG638" s="209"/>
      <c r="BH638" s="209"/>
      <c r="BI638" s="209"/>
    </row>
    <row r="639" spans="1:61" x14ac:dyDescent="0.25">
      <c r="A639" s="206">
        <v>3</v>
      </c>
      <c r="B639" s="207"/>
      <c r="C639" s="207"/>
      <c r="D639" s="207"/>
      <c r="E639" s="825" t="s">
        <v>261</v>
      </c>
      <c r="F639" s="826"/>
      <c r="G639" s="826"/>
      <c r="H639" s="826"/>
      <c r="I639" s="826"/>
      <c r="J639" s="826"/>
      <c r="K639" s="826"/>
      <c r="L639" s="826"/>
      <c r="M639" s="826"/>
      <c r="N639" s="826"/>
      <c r="O639" s="826"/>
      <c r="P639" s="826"/>
      <c r="Q639" s="826"/>
      <c r="R639" s="826"/>
      <c r="S639" s="826"/>
      <c r="T639" s="826"/>
      <c r="U639" s="826"/>
      <c r="V639" s="826"/>
      <c r="W639" s="826"/>
      <c r="X639" s="826"/>
      <c r="Y639" s="826"/>
      <c r="Z639" s="826"/>
      <c r="AA639" s="826"/>
      <c r="AB639" s="826"/>
      <c r="AC639" s="826"/>
      <c r="AD639" s="826"/>
      <c r="AE639" s="826"/>
      <c r="AF639" s="826"/>
      <c r="AG639" s="826"/>
      <c r="AH639" s="826"/>
      <c r="AI639" s="826"/>
      <c r="AJ639" s="826"/>
      <c r="AK639" s="826"/>
      <c r="AL639" s="826"/>
      <c r="AM639" s="826"/>
      <c r="AN639" s="826"/>
      <c r="AO639" s="826"/>
      <c r="AP639" s="827"/>
      <c r="AQ639" s="209"/>
      <c r="AR639" s="209"/>
      <c r="AS639" s="209"/>
      <c r="AT639" s="209"/>
      <c r="AU639" s="209"/>
      <c r="AV639" s="209"/>
      <c r="AW639" s="209"/>
      <c r="AX639" s="209"/>
      <c r="AY639" s="209"/>
      <c r="AZ639" s="210"/>
      <c r="BA639" s="209"/>
      <c r="BB639" s="209"/>
      <c r="BC639" s="209"/>
      <c r="BD639" s="209"/>
      <c r="BE639" s="209"/>
      <c r="BF639" s="209"/>
      <c r="BG639" s="209"/>
      <c r="BH639" s="209"/>
      <c r="BI639" s="209"/>
    </row>
    <row r="640" spans="1:61" x14ac:dyDescent="0.25">
      <c r="A640" s="206">
        <v>4</v>
      </c>
      <c r="B640" s="207"/>
      <c r="C640" s="207"/>
      <c r="D640" s="207"/>
      <c r="E640" s="825" t="s">
        <v>262</v>
      </c>
      <c r="F640" s="826"/>
      <c r="G640" s="826"/>
      <c r="H640" s="826"/>
      <c r="I640" s="826"/>
      <c r="J640" s="826"/>
      <c r="K640" s="826"/>
      <c r="L640" s="826"/>
      <c r="M640" s="826"/>
      <c r="N640" s="826"/>
      <c r="O640" s="826"/>
      <c r="P640" s="826"/>
      <c r="Q640" s="826"/>
      <c r="R640" s="826"/>
      <c r="S640" s="826"/>
      <c r="T640" s="826"/>
      <c r="U640" s="826"/>
      <c r="V640" s="826"/>
      <c r="W640" s="826"/>
      <c r="X640" s="826"/>
      <c r="Y640" s="826"/>
      <c r="Z640" s="826"/>
      <c r="AA640" s="826"/>
      <c r="AB640" s="826"/>
      <c r="AC640" s="826"/>
      <c r="AD640" s="826"/>
      <c r="AE640" s="826"/>
      <c r="AF640" s="826"/>
      <c r="AG640" s="826"/>
      <c r="AH640" s="826"/>
      <c r="AI640" s="826"/>
      <c r="AJ640" s="826"/>
      <c r="AK640" s="826"/>
      <c r="AL640" s="826"/>
      <c r="AM640" s="826"/>
      <c r="AN640" s="826"/>
      <c r="AO640" s="826"/>
      <c r="AP640" s="827"/>
      <c r="AQ640" s="209"/>
      <c r="AR640" s="209"/>
      <c r="AS640" s="209"/>
      <c r="AT640" s="209"/>
      <c r="AU640" s="209"/>
      <c r="AV640" s="209"/>
      <c r="AW640" s="209"/>
      <c r="AX640" s="209"/>
      <c r="AY640" s="209"/>
      <c r="AZ640" s="210"/>
      <c r="BA640" s="209"/>
      <c r="BB640" s="209"/>
      <c r="BC640" s="209"/>
      <c r="BD640" s="209"/>
      <c r="BE640" s="209"/>
      <c r="BF640" s="209"/>
      <c r="BG640" s="209"/>
      <c r="BH640" s="209"/>
      <c r="BI640" s="209"/>
    </row>
    <row r="641" spans="1:61" x14ac:dyDescent="0.25">
      <c r="A641" s="206">
        <v>5</v>
      </c>
      <c r="B641" s="207"/>
      <c r="C641" s="207"/>
      <c r="D641" s="207"/>
      <c r="E641" s="825" t="s">
        <v>263</v>
      </c>
      <c r="F641" s="826"/>
      <c r="G641" s="826"/>
      <c r="H641" s="826"/>
      <c r="I641" s="826"/>
      <c r="J641" s="826"/>
      <c r="K641" s="826"/>
      <c r="L641" s="826"/>
      <c r="M641" s="826"/>
      <c r="N641" s="826"/>
      <c r="O641" s="826"/>
      <c r="P641" s="826"/>
      <c r="Q641" s="826"/>
      <c r="R641" s="826"/>
      <c r="S641" s="826"/>
      <c r="T641" s="826"/>
      <c r="U641" s="826"/>
      <c r="V641" s="826"/>
      <c r="W641" s="826"/>
      <c r="X641" s="826"/>
      <c r="Y641" s="826"/>
      <c r="Z641" s="826"/>
      <c r="AA641" s="826"/>
      <c r="AB641" s="826"/>
      <c r="AC641" s="826"/>
      <c r="AD641" s="826"/>
      <c r="AE641" s="826"/>
      <c r="AF641" s="826"/>
      <c r="AG641" s="826"/>
      <c r="AH641" s="826"/>
      <c r="AI641" s="826"/>
      <c r="AJ641" s="826"/>
      <c r="AK641" s="826"/>
      <c r="AL641" s="826"/>
      <c r="AM641" s="826"/>
      <c r="AN641" s="826"/>
      <c r="AO641" s="826"/>
      <c r="AP641" s="827"/>
      <c r="AQ641" s="209"/>
      <c r="AR641" s="209"/>
      <c r="AS641" s="209"/>
      <c r="AT641" s="209"/>
      <c r="AU641" s="209"/>
      <c r="AV641" s="209"/>
      <c r="AW641" s="209"/>
      <c r="AX641" s="209"/>
      <c r="AY641" s="209"/>
      <c r="AZ641" s="210"/>
      <c r="BA641" s="209"/>
      <c r="BB641" s="209"/>
      <c r="BC641" s="209"/>
      <c r="BD641" s="209"/>
      <c r="BE641" s="209"/>
      <c r="BF641" s="209"/>
      <c r="BG641" s="209"/>
      <c r="BH641" s="209"/>
      <c r="BI641" s="209"/>
    </row>
    <row r="642" spans="1:61" x14ac:dyDescent="0.25">
      <c r="A642" s="206">
        <v>6</v>
      </c>
      <c r="B642" s="207"/>
      <c r="C642" s="207"/>
      <c r="D642" s="207"/>
      <c r="E642" s="825" t="s">
        <v>264</v>
      </c>
      <c r="F642" s="826"/>
      <c r="G642" s="826"/>
      <c r="H642" s="826"/>
      <c r="I642" s="826"/>
      <c r="J642" s="826"/>
      <c r="K642" s="826"/>
      <c r="L642" s="826"/>
      <c r="M642" s="826"/>
      <c r="N642" s="826"/>
      <c r="O642" s="826"/>
      <c r="P642" s="826"/>
      <c r="Q642" s="826"/>
      <c r="R642" s="826"/>
      <c r="S642" s="826"/>
      <c r="T642" s="826"/>
      <c r="U642" s="826"/>
      <c r="V642" s="826"/>
      <c r="W642" s="826"/>
      <c r="X642" s="826"/>
      <c r="Y642" s="826"/>
      <c r="Z642" s="826"/>
      <c r="AA642" s="826"/>
      <c r="AB642" s="826"/>
      <c r="AC642" s="826"/>
      <c r="AD642" s="826"/>
      <c r="AE642" s="826"/>
      <c r="AF642" s="826"/>
      <c r="AG642" s="826"/>
      <c r="AH642" s="826"/>
      <c r="AI642" s="826"/>
      <c r="AJ642" s="826"/>
      <c r="AK642" s="826"/>
      <c r="AL642" s="826"/>
      <c r="AM642" s="826"/>
      <c r="AN642" s="826"/>
      <c r="AO642" s="826"/>
      <c r="AP642" s="827"/>
      <c r="AQ642" s="209"/>
      <c r="AR642" s="209"/>
      <c r="AS642" s="209"/>
      <c r="AT642" s="209"/>
      <c r="AU642" s="209"/>
      <c r="AV642" s="209"/>
      <c r="AW642" s="209"/>
      <c r="AX642" s="209"/>
      <c r="AY642" s="209"/>
      <c r="AZ642" s="210"/>
      <c r="BA642" s="209"/>
      <c r="BB642" s="209"/>
      <c r="BC642" s="209"/>
      <c r="BD642" s="209"/>
      <c r="BE642" s="209"/>
      <c r="BF642" s="209"/>
      <c r="BG642" s="209"/>
      <c r="BH642" s="209"/>
      <c r="BI642" s="209"/>
    </row>
    <row r="643" spans="1:61" s="149" customFormat="1" x14ac:dyDescent="0.25">
      <c r="A643" s="206">
        <v>7</v>
      </c>
      <c r="B643" s="207"/>
      <c r="C643" s="207"/>
      <c r="D643" s="207"/>
      <c r="E643" s="825" t="s">
        <v>265</v>
      </c>
      <c r="F643" s="826"/>
      <c r="G643" s="826"/>
      <c r="H643" s="826"/>
      <c r="I643" s="826"/>
      <c r="J643" s="826"/>
      <c r="K643" s="826"/>
      <c r="L643" s="826"/>
      <c r="M643" s="826"/>
      <c r="N643" s="826"/>
      <c r="O643" s="826"/>
      <c r="P643" s="826"/>
      <c r="Q643" s="826"/>
      <c r="R643" s="826"/>
      <c r="S643" s="826"/>
      <c r="T643" s="826"/>
      <c r="U643" s="826"/>
      <c r="V643" s="826"/>
      <c r="W643" s="826"/>
      <c r="X643" s="826"/>
      <c r="Y643" s="826"/>
      <c r="Z643" s="826"/>
      <c r="AA643" s="826"/>
      <c r="AB643" s="826"/>
      <c r="AC643" s="826"/>
      <c r="AD643" s="826"/>
      <c r="AE643" s="826"/>
      <c r="AF643" s="826"/>
      <c r="AG643" s="826"/>
      <c r="AH643" s="826"/>
      <c r="AI643" s="826"/>
      <c r="AJ643" s="826"/>
      <c r="AK643" s="826"/>
      <c r="AL643" s="826"/>
      <c r="AM643" s="826"/>
      <c r="AN643" s="826"/>
      <c r="AO643" s="826"/>
      <c r="AP643" s="827"/>
      <c r="AQ643" s="209"/>
      <c r="AR643" s="209"/>
      <c r="AS643" s="209"/>
      <c r="AT643" s="209"/>
      <c r="AU643" s="209"/>
      <c r="AV643" s="209"/>
      <c r="AW643" s="209"/>
      <c r="AX643" s="209"/>
      <c r="AY643" s="209"/>
      <c r="AZ643" s="210"/>
      <c r="BA643" s="209"/>
      <c r="BB643" s="209"/>
      <c r="BC643" s="209"/>
      <c r="BD643" s="209"/>
      <c r="BE643" s="209"/>
      <c r="BF643" s="209"/>
      <c r="BG643" s="209"/>
      <c r="BH643" s="209"/>
      <c r="BI643" s="209"/>
    </row>
    <row r="644" spans="1:61" s="149" customFormat="1" x14ac:dyDescent="0.25">
      <c r="A644" s="206">
        <v>8</v>
      </c>
      <c r="B644" s="207"/>
      <c r="C644" s="207"/>
      <c r="D644" s="207"/>
      <c r="E644" s="825" t="s">
        <v>266</v>
      </c>
      <c r="F644" s="826"/>
      <c r="G644" s="826"/>
      <c r="H644" s="826"/>
      <c r="I644" s="826"/>
      <c r="J644" s="826"/>
      <c r="K644" s="826"/>
      <c r="L644" s="826"/>
      <c r="M644" s="826"/>
      <c r="N644" s="826"/>
      <c r="O644" s="826"/>
      <c r="P644" s="826"/>
      <c r="Q644" s="826"/>
      <c r="R644" s="826"/>
      <c r="S644" s="826"/>
      <c r="T644" s="826"/>
      <c r="U644" s="826"/>
      <c r="V644" s="826"/>
      <c r="W644" s="826"/>
      <c r="X644" s="826"/>
      <c r="Y644" s="826"/>
      <c r="Z644" s="826"/>
      <c r="AA644" s="826"/>
      <c r="AB644" s="826"/>
      <c r="AC644" s="826"/>
      <c r="AD644" s="826"/>
      <c r="AE644" s="826"/>
      <c r="AF644" s="826"/>
      <c r="AG644" s="826"/>
      <c r="AH644" s="826"/>
      <c r="AI644" s="826"/>
      <c r="AJ644" s="826"/>
      <c r="AK644" s="826"/>
      <c r="AL644" s="826"/>
      <c r="AM644" s="826"/>
      <c r="AN644" s="826"/>
      <c r="AO644" s="826"/>
      <c r="AP644" s="827"/>
      <c r="AQ644" s="209"/>
      <c r="AR644" s="209"/>
      <c r="AS644" s="209"/>
      <c r="AT644" s="209"/>
      <c r="AU644" s="209"/>
      <c r="AV644" s="209"/>
      <c r="AW644" s="209"/>
      <c r="AX644" s="209"/>
      <c r="AY644" s="209"/>
      <c r="AZ644" s="210"/>
      <c r="BA644" s="209"/>
      <c r="BB644" s="209"/>
      <c r="BC644" s="209"/>
      <c r="BD644" s="209"/>
      <c r="BE644" s="209"/>
      <c r="BF644" s="209"/>
      <c r="BG644" s="209"/>
      <c r="BH644" s="209"/>
      <c r="BI644" s="209"/>
    </row>
    <row r="645" spans="1:61" x14ac:dyDescent="0.25">
      <c r="A645" s="253"/>
      <c r="B645" s="254"/>
      <c r="C645" s="254"/>
      <c r="D645" s="254"/>
      <c r="E645" s="829" t="s">
        <v>216</v>
      </c>
      <c r="F645" s="830"/>
      <c r="G645" s="830"/>
      <c r="H645" s="830"/>
      <c r="I645" s="830"/>
      <c r="J645" s="830"/>
      <c r="K645" s="830"/>
      <c r="L645" s="830"/>
      <c r="M645" s="830"/>
      <c r="N645" s="830"/>
      <c r="O645" s="830"/>
      <c r="P645" s="830"/>
      <c r="Q645" s="830"/>
      <c r="R645" s="830"/>
      <c r="S645" s="830"/>
      <c r="T645" s="830"/>
      <c r="U645" s="830"/>
      <c r="V645" s="830"/>
      <c r="W645" s="830"/>
      <c r="X645" s="830"/>
      <c r="Y645" s="830"/>
      <c r="Z645" s="830"/>
      <c r="AA645" s="830"/>
      <c r="AB645" s="830"/>
      <c r="AC645" s="830"/>
      <c r="AD645" s="830"/>
      <c r="AE645" s="830"/>
      <c r="AF645" s="830"/>
      <c r="AG645" s="830"/>
      <c r="AH645" s="830"/>
      <c r="AI645" s="830"/>
      <c r="AJ645" s="830"/>
      <c r="AK645" s="830"/>
      <c r="AL645" s="830"/>
      <c r="AM645" s="830"/>
      <c r="AN645" s="830"/>
      <c r="AO645" s="830"/>
      <c r="AP645" s="831"/>
      <c r="AQ645" s="258">
        <f>SUM(AQ637:AY644)</f>
        <v>0</v>
      </c>
      <c r="AR645" s="258"/>
      <c r="AS645" s="258"/>
      <c r="AT645" s="258"/>
      <c r="AU645" s="258"/>
      <c r="AV645" s="258"/>
      <c r="AW645" s="258"/>
      <c r="AX645" s="258"/>
      <c r="AY645" s="258"/>
      <c r="AZ645" s="259">
        <f>SUM(AZ637:BI644)</f>
        <v>0</v>
      </c>
      <c r="BA645" s="258"/>
      <c r="BB645" s="258"/>
      <c r="BC645" s="258"/>
      <c r="BD645" s="258"/>
      <c r="BE645" s="258"/>
      <c r="BF645" s="258"/>
      <c r="BG645" s="258"/>
      <c r="BH645" s="258"/>
      <c r="BI645" s="258"/>
    </row>
    <row r="646" spans="1:61" x14ac:dyDescent="0.25">
      <c r="A646" s="253"/>
      <c r="B646" s="254"/>
      <c r="C646" s="254"/>
      <c r="D646" s="254"/>
      <c r="E646" s="829" t="s">
        <v>267</v>
      </c>
      <c r="F646" s="830"/>
      <c r="G646" s="830"/>
      <c r="H646" s="830"/>
      <c r="I646" s="830"/>
      <c r="J646" s="830"/>
      <c r="K646" s="830"/>
      <c r="L646" s="830"/>
      <c r="M646" s="830"/>
      <c r="N646" s="830"/>
      <c r="O646" s="830"/>
      <c r="P646" s="830"/>
      <c r="Q646" s="830"/>
      <c r="R646" s="830"/>
      <c r="S646" s="830"/>
      <c r="T646" s="830"/>
      <c r="U646" s="830"/>
      <c r="V646" s="830"/>
      <c r="W646" s="830"/>
      <c r="X646" s="830"/>
      <c r="Y646" s="830"/>
      <c r="Z646" s="830"/>
      <c r="AA646" s="830"/>
      <c r="AB646" s="830"/>
      <c r="AC646" s="830"/>
      <c r="AD646" s="830"/>
      <c r="AE646" s="830"/>
      <c r="AF646" s="830"/>
      <c r="AG646" s="830"/>
      <c r="AH646" s="830"/>
      <c r="AI646" s="830"/>
      <c r="AJ646" s="830"/>
      <c r="AK646" s="830"/>
      <c r="AL646" s="830"/>
      <c r="AM646" s="830"/>
      <c r="AN646" s="830"/>
      <c r="AO646" s="830"/>
      <c r="AP646" s="831"/>
      <c r="AQ646" s="209"/>
      <c r="AR646" s="209"/>
      <c r="AS646" s="209"/>
      <c r="AT646" s="209"/>
      <c r="AU646" s="209"/>
      <c r="AV646" s="209"/>
      <c r="AW646" s="209"/>
      <c r="AX646" s="209"/>
      <c r="AY646" s="209"/>
      <c r="AZ646" s="210"/>
      <c r="BA646" s="209"/>
      <c r="BB646" s="209"/>
      <c r="BC646" s="209"/>
      <c r="BD646" s="209"/>
      <c r="BE646" s="209"/>
      <c r="BF646" s="209"/>
      <c r="BG646" s="209"/>
      <c r="BH646" s="209"/>
      <c r="BI646" s="209"/>
    </row>
    <row r="647" spans="1:61" s="149" customFormat="1" x14ac:dyDescent="0.25">
      <c r="A647" s="255" t="s">
        <v>268</v>
      </c>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c r="AA647" s="256"/>
      <c r="AB647" s="256"/>
      <c r="AC647" s="256"/>
      <c r="AD647" s="256"/>
      <c r="AE647" s="256"/>
      <c r="AF647" s="256"/>
      <c r="AG647" s="256"/>
      <c r="AH647" s="256"/>
      <c r="AI647" s="256"/>
      <c r="AJ647" s="256"/>
      <c r="AK647" s="256"/>
      <c r="AL647" s="256"/>
      <c r="AM647" s="256"/>
      <c r="AN647" s="256"/>
      <c r="AO647" s="256"/>
      <c r="AP647" s="257"/>
      <c r="AQ647" s="288">
        <f>AQ645+AZ645+AQ646+AZ646</f>
        <v>0</v>
      </c>
      <c r="AR647" s="289"/>
      <c r="AS647" s="289"/>
      <c r="AT647" s="289"/>
      <c r="AU647" s="289"/>
      <c r="AV647" s="289"/>
      <c r="AW647" s="289"/>
      <c r="AX647" s="289"/>
      <c r="AY647" s="289"/>
      <c r="AZ647" s="289"/>
      <c r="BA647" s="289"/>
      <c r="BB647" s="289"/>
      <c r="BC647" s="289"/>
      <c r="BD647" s="289"/>
      <c r="BE647" s="289"/>
      <c r="BF647" s="289"/>
      <c r="BG647" s="289"/>
      <c r="BH647" s="289"/>
      <c r="BI647" s="290"/>
    </row>
    <row r="648" spans="1:61" x14ac:dyDescent="0.25">
      <c r="A648" s="265"/>
      <c r="B648" s="266"/>
      <c r="C648" s="266"/>
      <c r="D648" s="266"/>
      <c r="E648" s="265"/>
      <c r="F648" s="266"/>
      <c r="G648" s="266"/>
      <c r="H648" s="266"/>
      <c r="I648" s="266"/>
      <c r="J648" s="266"/>
      <c r="K648" s="266"/>
      <c r="L648" s="266"/>
      <c r="M648" s="266"/>
      <c r="N648" s="266"/>
      <c r="O648" s="266"/>
      <c r="P648" s="266"/>
      <c r="Q648" s="266"/>
      <c r="R648" s="266"/>
      <c r="S648" s="266"/>
      <c r="T648" s="266"/>
      <c r="U648" s="266"/>
      <c r="V648" s="266"/>
      <c r="W648" s="266"/>
      <c r="X648" s="266"/>
      <c r="Y648" s="266"/>
      <c r="Z648" s="266"/>
      <c r="AA648" s="266"/>
      <c r="AB648" s="266"/>
      <c r="AC648" s="266"/>
      <c r="AD648" s="266"/>
      <c r="AE648" s="266"/>
      <c r="AF648" s="266"/>
      <c r="AG648" s="266"/>
      <c r="AH648" s="266"/>
      <c r="AI648" s="266"/>
      <c r="AJ648" s="266"/>
      <c r="AK648" s="266"/>
      <c r="AL648" s="266"/>
      <c r="AM648" s="266"/>
      <c r="AN648" s="266"/>
      <c r="AO648" s="266"/>
      <c r="AP648" s="828"/>
      <c r="AQ648" s="291"/>
      <c r="AR648" s="291"/>
      <c r="AS648" s="291"/>
      <c r="AT648" s="291"/>
      <c r="AU648" s="291"/>
      <c r="AV648" s="291"/>
      <c r="AW648" s="291"/>
      <c r="AX648" s="291"/>
      <c r="AY648" s="291"/>
      <c r="AZ648" s="292"/>
      <c r="BA648" s="291"/>
      <c r="BB648" s="291"/>
      <c r="BC648" s="291"/>
      <c r="BD648" s="291"/>
      <c r="BE648" s="291"/>
      <c r="BF648" s="291"/>
      <c r="BG648" s="291"/>
      <c r="BH648" s="291"/>
      <c r="BI648" s="291"/>
    </row>
    <row r="649" spans="1:61" ht="15.75" x14ac:dyDescent="0.25">
      <c r="A649" s="495" t="s">
        <v>269</v>
      </c>
      <c r="B649" s="264"/>
      <c r="C649" s="264"/>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4"/>
      <c r="Z649" s="264"/>
      <c r="AA649" s="264"/>
      <c r="AB649" s="264"/>
      <c r="AC649" s="264"/>
      <c r="AD649" s="264"/>
      <c r="AE649" s="264"/>
      <c r="AF649" s="264"/>
      <c r="AG649" s="264"/>
      <c r="AH649" s="264"/>
      <c r="AI649" s="264"/>
      <c r="AJ649" s="264"/>
      <c r="AK649" s="264"/>
      <c r="AL649" s="264"/>
      <c r="AM649" s="264"/>
      <c r="AN649" s="264"/>
      <c r="AO649" s="264"/>
      <c r="AP649" s="264"/>
      <c r="AQ649" s="264"/>
      <c r="AR649" s="264"/>
      <c r="AS649" s="264"/>
      <c r="AT649" s="264"/>
      <c r="AU649" s="264"/>
      <c r="AV649" s="264"/>
      <c r="AW649" s="264"/>
      <c r="AX649" s="264"/>
      <c r="AY649" s="264"/>
      <c r="AZ649" s="264"/>
      <c r="BA649" s="264"/>
      <c r="BB649" s="264"/>
      <c r="BC649" s="264"/>
      <c r="BD649" s="264"/>
      <c r="BE649" s="264"/>
      <c r="BF649" s="264"/>
      <c r="BG649" s="264"/>
      <c r="BH649" s="264"/>
      <c r="BI649" s="496"/>
    </row>
    <row r="650" spans="1:61" s="149" customFormat="1" ht="21.75" customHeight="1" x14ac:dyDescent="0.25">
      <c r="A650" s="265" t="s">
        <v>182</v>
      </c>
      <c r="B650" s="266"/>
      <c r="C650" s="266"/>
      <c r="D650" s="266"/>
      <c r="E650" s="265" t="s">
        <v>183</v>
      </c>
      <c r="F650" s="266"/>
      <c r="G650" s="266"/>
      <c r="H650" s="266"/>
      <c r="I650" s="266"/>
      <c r="J650" s="266"/>
      <c r="K650" s="266"/>
      <c r="L650" s="266"/>
      <c r="M650" s="266"/>
      <c r="N650" s="266"/>
      <c r="O650" s="266"/>
      <c r="P650" s="266"/>
      <c r="Q650" s="266"/>
      <c r="R650" s="266"/>
      <c r="S650" s="266"/>
      <c r="T650" s="266"/>
      <c r="U650" s="266"/>
      <c r="V650" s="266"/>
      <c r="W650" s="266"/>
      <c r="X650" s="266"/>
      <c r="Y650" s="266"/>
      <c r="Z650" s="266"/>
      <c r="AA650" s="266"/>
      <c r="AB650" s="266"/>
      <c r="AC650" s="266"/>
      <c r="AD650" s="266"/>
      <c r="AE650" s="266"/>
      <c r="AF650" s="266"/>
      <c r="AG650" s="266"/>
      <c r="AH650" s="266"/>
      <c r="AI650" s="266"/>
      <c r="AJ650" s="266"/>
      <c r="AK650" s="266"/>
      <c r="AL650" s="266"/>
      <c r="AM650" s="266"/>
      <c r="AN650" s="266"/>
      <c r="AO650" s="266"/>
      <c r="AP650" s="828"/>
      <c r="AQ650" s="268" t="s">
        <v>184</v>
      </c>
      <c r="AR650" s="268"/>
      <c r="AS650" s="268"/>
      <c r="AT650" s="268"/>
      <c r="AU650" s="268"/>
      <c r="AV650" s="268"/>
      <c r="AW650" s="268"/>
      <c r="AX650" s="268"/>
      <c r="AY650" s="268"/>
      <c r="AZ650" s="269" t="s">
        <v>185</v>
      </c>
      <c r="BA650" s="268"/>
      <c r="BB650" s="268"/>
      <c r="BC650" s="268"/>
      <c r="BD650" s="268"/>
      <c r="BE650" s="268"/>
      <c r="BF650" s="268"/>
      <c r="BG650" s="268"/>
      <c r="BH650" s="268"/>
      <c r="BI650" s="268"/>
    </row>
    <row r="651" spans="1:61" x14ac:dyDescent="0.25">
      <c r="A651" s="285"/>
      <c r="B651" s="286"/>
      <c r="C651" s="286"/>
      <c r="D651" s="286"/>
      <c r="E651" s="286"/>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c r="AJ651" s="286"/>
      <c r="AK651" s="286"/>
      <c r="AL651" s="286"/>
      <c r="AM651" s="286"/>
      <c r="AN651" s="286"/>
      <c r="AO651" s="286"/>
      <c r="AP651" s="286"/>
      <c r="AQ651" s="286"/>
      <c r="AR651" s="286"/>
      <c r="AS651" s="286"/>
      <c r="AT651" s="286"/>
      <c r="AU651" s="286"/>
      <c r="AV651" s="286"/>
      <c r="AW651" s="286"/>
      <c r="AX651" s="286"/>
      <c r="AY651" s="286"/>
      <c r="AZ651" s="286"/>
      <c r="BA651" s="286"/>
      <c r="BB651" s="286"/>
      <c r="BC651" s="286"/>
      <c r="BD651" s="286"/>
      <c r="BE651" s="286"/>
      <c r="BF651" s="286"/>
      <c r="BG651" s="286"/>
      <c r="BH651" s="286"/>
      <c r="BI651" s="287"/>
    </row>
    <row r="652" spans="1:61" x14ac:dyDescent="0.25">
      <c r="A652" s="211" t="s">
        <v>277</v>
      </c>
      <c r="B652" s="212"/>
      <c r="C652" s="212"/>
      <c r="D652" s="212"/>
      <c r="E652" s="832" t="s">
        <v>276</v>
      </c>
      <c r="F652" s="833"/>
      <c r="G652" s="833"/>
      <c r="H652" s="833"/>
      <c r="I652" s="833"/>
      <c r="J652" s="833"/>
      <c r="K652" s="833"/>
      <c r="L652" s="833"/>
      <c r="M652" s="833"/>
      <c r="N652" s="833"/>
      <c r="O652" s="833"/>
      <c r="P652" s="833"/>
      <c r="Q652" s="833"/>
      <c r="R652" s="833"/>
      <c r="S652" s="833"/>
      <c r="T652" s="833"/>
      <c r="U652" s="833"/>
      <c r="V652" s="833"/>
      <c r="W652" s="833"/>
      <c r="X652" s="833"/>
      <c r="Y652" s="833"/>
      <c r="Z652" s="833"/>
      <c r="AA652" s="833"/>
      <c r="AB652" s="833"/>
      <c r="AC652" s="833"/>
      <c r="AD652" s="833"/>
      <c r="AE652" s="833"/>
      <c r="AF652" s="833"/>
      <c r="AG652" s="833"/>
      <c r="AH652" s="833"/>
      <c r="AI652" s="833"/>
      <c r="AJ652" s="833"/>
      <c r="AK652" s="833"/>
      <c r="AL652" s="833"/>
      <c r="AM652" s="833"/>
      <c r="AN652" s="833"/>
      <c r="AO652" s="833"/>
      <c r="AP652" s="834"/>
      <c r="AQ652" s="214">
        <f>SUM(AQ653:AY654)</f>
        <v>0</v>
      </c>
      <c r="AR652" s="215"/>
      <c r="AS652" s="215"/>
      <c r="AT652" s="215"/>
      <c r="AU652" s="215"/>
      <c r="AV652" s="215"/>
      <c r="AW652" s="215"/>
      <c r="AX652" s="215"/>
      <c r="AY652" s="216"/>
      <c r="AZ652" s="217">
        <f>SUM(AZ653:BI654)</f>
        <v>0</v>
      </c>
      <c r="BA652" s="218"/>
      <c r="BB652" s="218"/>
      <c r="BC652" s="218"/>
      <c r="BD652" s="218"/>
      <c r="BE652" s="218"/>
      <c r="BF652" s="218"/>
      <c r="BG652" s="218"/>
      <c r="BH652" s="218"/>
      <c r="BI652" s="219"/>
    </row>
    <row r="653" spans="1:61" x14ac:dyDescent="0.25">
      <c r="A653" s="220" t="s">
        <v>280</v>
      </c>
      <c r="B653" s="221"/>
      <c r="C653" s="221"/>
      <c r="D653" s="221"/>
      <c r="E653" s="835" t="s">
        <v>278</v>
      </c>
      <c r="F653" s="836"/>
      <c r="G653" s="836"/>
      <c r="H653" s="836"/>
      <c r="I653" s="836"/>
      <c r="J653" s="836"/>
      <c r="K653" s="836"/>
      <c r="L653" s="836"/>
      <c r="M653" s="836"/>
      <c r="N653" s="836"/>
      <c r="O653" s="836"/>
      <c r="P653" s="836"/>
      <c r="Q653" s="836"/>
      <c r="R653" s="836"/>
      <c r="S653" s="836"/>
      <c r="T653" s="836"/>
      <c r="U653" s="836"/>
      <c r="V653" s="836"/>
      <c r="W653" s="836"/>
      <c r="X653" s="836"/>
      <c r="Y653" s="836"/>
      <c r="Z653" s="836"/>
      <c r="AA653" s="836"/>
      <c r="AB653" s="836"/>
      <c r="AC653" s="836"/>
      <c r="AD653" s="836"/>
      <c r="AE653" s="836"/>
      <c r="AF653" s="836"/>
      <c r="AG653" s="836"/>
      <c r="AH653" s="836"/>
      <c r="AI653" s="836"/>
      <c r="AJ653" s="836"/>
      <c r="AK653" s="836"/>
      <c r="AL653" s="836"/>
      <c r="AM653" s="836"/>
      <c r="AN653" s="836"/>
      <c r="AO653" s="836"/>
      <c r="AP653" s="837"/>
      <c r="AQ653" s="223"/>
      <c r="AR653" s="224"/>
      <c r="AS653" s="224"/>
      <c r="AT653" s="224"/>
      <c r="AU653" s="224"/>
      <c r="AV653" s="224"/>
      <c r="AW653" s="224"/>
      <c r="AX653" s="224"/>
      <c r="AY653" s="225"/>
      <c r="AZ653" s="226"/>
      <c r="BA653" s="838"/>
      <c r="BB653" s="838"/>
      <c r="BC653" s="838"/>
      <c r="BD653" s="838"/>
      <c r="BE653" s="838"/>
      <c r="BF653" s="838"/>
      <c r="BG653" s="838"/>
      <c r="BH653" s="838"/>
      <c r="BI653" s="839"/>
    </row>
    <row r="654" spans="1:61" x14ac:dyDescent="0.25">
      <c r="A654" s="220" t="s">
        <v>279</v>
      </c>
      <c r="B654" s="221"/>
      <c r="C654" s="221"/>
      <c r="D654" s="221"/>
      <c r="E654" s="835" t="s">
        <v>281</v>
      </c>
      <c r="F654" s="836"/>
      <c r="G654" s="836"/>
      <c r="H654" s="836"/>
      <c r="I654" s="836"/>
      <c r="J654" s="836"/>
      <c r="K654" s="836"/>
      <c r="L654" s="836"/>
      <c r="M654" s="836"/>
      <c r="N654" s="836"/>
      <c r="O654" s="836"/>
      <c r="P654" s="836"/>
      <c r="Q654" s="836"/>
      <c r="R654" s="836"/>
      <c r="S654" s="836"/>
      <c r="T654" s="836"/>
      <c r="U654" s="836"/>
      <c r="V654" s="836"/>
      <c r="W654" s="836"/>
      <c r="X654" s="836"/>
      <c r="Y654" s="836"/>
      <c r="Z654" s="836"/>
      <c r="AA654" s="836"/>
      <c r="AB654" s="836"/>
      <c r="AC654" s="836"/>
      <c r="AD654" s="836"/>
      <c r="AE654" s="836"/>
      <c r="AF654" s="836"/>
      <c r="AG654" s="836"/>
      <c r="AH654" s="836"/>
      <c r="AI654" s="836"/>
      <c r="AJ654" s="836"/>
      <c r="AK654" s="836"/>
      <c r="AL654" s="836"/>
      <c r="AM654" s="836"/>
      <c r="AN654" s="836"/>
      <c r="AO654" s="836"/>
      <c r="AP654" s="837"/>
      <c r="AQ654" s="223"/>
      <c r="AR654" s="224"/>
      <c r="AS654" s="224"/>
      <c r="AT654" s="224"/>
      <c r="AU654" s="224"/>
      <c r="AV654" s="224"/>
      <c r="AW654" s="224"/>
      <c r="AX654" s="224"/>
      <c r="AY654" s="225"/>
      <c r="AZ654" s="226"/>
      <c r="BA654" s="838"/>
      <c r="BB654" s="838"/>
      <c r="BC654" s="838"/>
      <c r="BD654" s="838"/>
      <c r="BE654" s="838"/>
      <c r="BF654" s="838"/>
      <c r="BG654" s="838"/>
      <c r="BH654" s="838"/>
      <c r="BI654" s="839"/>
    </row>
    <row r="655" spans="1:61" x14ac:dyDescent="0.25">
      <c r="A655" s="211" t="s">
        <v>283</v>
      </c>
      <c r="B655" s="212"/>
      <c r="C655" s="212"/>
      <c r="D655" s="212"/>
      <c r="E655" s="832" t="s">
        <v>282</v>
      </c>
      <c r="F655" s="833"/>
      <c r="G655" s="833"/>
      <c r="H655" s="833"/>
      <c r="I655" s="833"/>
      <c r="J655" s="833"/>
      <c r="K655" s="833"/>
      <c r="L655" s="833"/>
      <c r="M655" s="833"/>
      <c r="N655" s="833"/>
      <c r="O655" s="833"/>
      <c r="P655" s="833"/>
      <c r="Q655" s="833"/>
      <c r="R655" s="833"/>
      <c r="S655" s="833"/>
      <c r="T655" s="833"/>
      <c r="U655" s="833"/>
      <c r="V655" s="833"/>
      <c r="W655" s="833"/>
      <c r="X655" s="833"/>
      <c r="Y655" s="833"/>
      <c r="Z655" s="833"/>
      <c r="AA655" s="833"/>
      <c r="AB655" s="833"/>
      <c r="AC655" s="833"/>
      <c r="AD655" s="833"/>
      <c r="AE655" s="833"/>
      <c r="AF655" s="833"/>
      <c r="AG655" s="833"/>
      <c r="AH655" s="833"/>
      <c r="AI655" s="833"/>
      <c r="AJ655" s="833"/>
      <c r="AK655" s="833"/>
      <c r="AL655" s="833"/>
      <c r="AM655" s="833"/>
      <c r="AN655" s="833"/>
      <c r="AO655" s="833"/>
      <c r="AP655" s="834"/>
      <c r="AQ655" s="214">
        <f>SUM(AQ657:AY660)</f>
        <v>0</v>
      </c>
      <c r="AR655" s="215"/>
      <c r="AS655" s="215"/>
      <c r="AT655" s="215"/>
      <c r="AU655" s="215"/>
      <c r="AV655" s="215"/>
      <c r="AW655" s="215"/>
      <c r="AX655" s="215"/>
      <c r="AY655" s="216"/>
      <c r="AZ655" s="217">
        <f>SUM(AZ656:BI661)</f>
        <v>0</v>
      </c>
      <c r="BA655" s="218"/>
      <c r="BB655" s="218"/>
      <c r="BC655" s="218"/>
      <c r="BD655" s="218"/>
      <c r="BE655" s="218"/>
      <c r="BF655" s="218"/>
      <c r="BG655" s="218"/>
      <c r="BH655" s="218"/>
      <c r="BI655" s="219"/>
    </row>
    <row r="656" spans="1:61" x14ac:dyDescent="0.25">
      <c r="A656" s="229"/>
      <c r="B656" s="230"/>
      <c r="C656" s="230"/>
      <c r="D656" s="230"/>
      <c r="E656" s="835" t="s">
        <v>270</v>
      </c>
      <c r="F656" s="836"/>
      <c r="G656" s="836"/>
      <c r="H656" s="836"/>
      <c r="I656" s="836"/>
      <c r="J656" s="836"/>
      <c r="K656" s="836"/>
      <c r="L656" s="836"/>
      <c r="M656" s="836"/>
      <c r="N656" s="836"/>
      <c r="O656" s="836"/>
      <c r="P656" s="836"/>
      <c r="Q656" s="836"/>
      <c r="R656" s="836"/>
      <c r="S656" s="836"/>
      <c r="T656" s="836"/>
      <c r="U656" s="836"/>
      <c r="V656" s="836"/>
      <c r="W656" s="836"/>
      <c r="X656" s="836"/>
      <c r="Y656" s="836"/>
      <c r="Z656" s="836"/>
      <c r="AA656" s="836"/>
      <c r="AB656" s="836"/>
      <c r="AC656" s="836"/>
      <c r="AD656" s="836"/>
      <c r="AE656" s="836"/>
      <c r="AF656" s="836"/>
      <c r="AG656" s="836"/>
      <c r="AH656" s="836"/>
      <c r="AI656" s="836"/>
      <c r="AJ656" s="836"/>
      <c r="AK656" s="836"/>
      <c r="AL656" s="836"/>
      <c r="AM656" s="836"/>
      <c r="AN656" s="836"/>
      <c r="AO656" s="836"/>
      <c r="AP656" s="837"/>
      <c r="AQ656" s="293"/>
      <c r="AR656" s="294"/>
      <c r="AS656" s="294"/>
      <c r="AT656" s="294"/>
      <c r="AU656" s="294"/>
      <c r="AV656" s="294"/>
      <c r="AW656" s="294"/>
      <c r="AX656" s="294"/>
      <c r="AY656" s="295"/>
      <c r="AZ656" s="226"/>
      <c r="BA656" s="838"/>
      <c r="BB656" s="838"/>
      <c r="BC656" s="838"/>
      <c r="BD656" s="838"/>
      <c r="BE656" s="838"/>
      <c r="BF656" s="838"/>
      <c r="BG656" s="838"/>
      <c r="BH656" s="838"/>
      <c r="BI656" s="839"/>
    </row>
    <row r="657" spans="1:61" ht="21.75" customHeight="1" x14ac:dyDescent="0.25">
      <c r="A657" s="229"/>
      <c r="B657" s="230"/>
      <c r="C657" s="230"/>
      <c r="D657" s="230"/>
      <c r="E657" s="835" t="s">
        <v>271</v>
      </c>
      <c r="F657" s="836"/>
      <c r="G657" s="836"/>
      <c r="H657" s="836"/>
      <c r="I657" s="836"/>
      <c r="J657" s="836"/>
      <c r="K657" s="836"/>
      <c r="L657" s="836"/>
      <c r="M657" s="836"/>
      <c r="N657" s="836"/>
      <c r="O657" s="836"/>
      <c r="P657" s="836"/>
      <c r="Q657" s="836"/>
      <c r="R657" s="836"/>
      <c r="S657" s="836"/>
      <c r="T657" s="836"/>
      <c r="U657" s="836"/>
      <c r="V657" s="836"/>
      <c r="W657" s="836"/>
      <c r="X657" s="836"/>
      <c r="Y657" s="836"/>
      <c r="Z657" s="836"/>
      <c r="AA657" s="836"/>
      <c r="AB657" s="836"/>
      <c r="AC657" s="836"/>
      <c r="AD657" s="836"/>
      <c r="AE657" s="836"/>
      <c r="AF657" s="836"/>
      <c r="AG657" s="836"/>
      <c r="AH657" s="836"/>
      <c r="AI657" s="836"/>
      <c r="AJ657" s="836"/>
      <c r="AK657" s="836"/>
      <c r="AL657" s="836"/>
      <c r="AM657" s="836"/>
      <c r="AN657" s="836"/>
      <c r="AO657" s="836"/>
      <c r="AP657" s="837"/>
      <c r="AQ657" s="223"/>
      <c r="AR657" s="224"/>
      <c r="AS657" s="224"/>
      <c r="AT657" s="224"/>
      <c r="AU657" s="224"/>
      <c r="AV657" s="224"/>
      <c r="AW657" s="224"/>
      <c r="AX657" s="224"/>
      <c r="AY657" s="225"/>
      <c r="AZ657" s="226"/>
      <c r="BA657" s="838"/>
      <c r="BB657" s="838"/>
      <c r="BC657" s="838"/>
      <c r="BD657" s="838"/>
      <c r="BE657" s="838"/>
      <c r="BF657" s="838"/>
      <c r="BG657" s="838"/>
      <c r="BH657" s="838"/>
      <c r="BI657" s="839"/>
    </row>
    <row r="658" spans="1:61" ht="19.5" customHeight="1" x14ac:dyDescent="0.25">
      <c r="A658" s="229"/>
      <c r="B658" s="230"/>
      <c r="C658" s="230"/>
      <c r="D658" s="230"/>
      <c r="E658" s="835" t="s">
        <v>272</v>
      </c>
      <c r="F658" s="836"/>
      <c r="G658" s="836"/>
      <c r="H658" s="836"/>
      <c r="I658" s="836"/>
      <c r="J658" s="836"/>
      <c r="K658" s="836"/>
      <c r="L658" s="836"/>
      <c r="M658" s="836"/>
      <c r="N658" s="836"/>
      <c r="O658" s="836"/>
      <c r="P658" s="836"/>
      <c r="Q658" s="836"/>
      <c r="R658" s="836"/>
      <c r="S658" s="836"/>
      <c r="T658" s="836"/>
      <c r="U658" s="836"/>
      <c r="V658" s="836"/>
      <c r="W658" s="836"/>
      <c r="X658" s="836"/>
      <c r="Y658" s="836"/>
      <c r="Z658" s="836"/>
      <c r="AA658" s="836"/>
      <c r="AB658" s="836"/>
      <c r="AC658" s="836"/>
      <c r="AD658" s="836"/>
      <c r="AE658" s="836"/>
      <c r="AF658" s="836"/>
      <c r="AG658" s="836"/>
      <c r="AH658" s="836"/>
      <c r="AI658" s="836"/>
      <c r="AJ658" s="836"/>
      <c r="AK658" s="836"/>
      <c r="AL658" s="836"/>
      <c r="AM658" s="836"/>
      <c r="AN658" s="836"/>
      <c r="AO658" s="836"/>
      <c r="AP658" s="837"/>
      <c r="AQ658" s="223"/>
      <c r="AR658" s="224"/>
      <c r="AS658" s="224"/>
      <c r="AT658" s="224"/>
      <c r="AU658" s="224"/>
      <c r="AV658" s="224"/>
      <c r="AW658" s="224"/>
      <c r="AX658" s="224"/>
      <c r="AY658" s="225"/>
      <c r="AZ658" s="226"/>
      <c r="BA658" s="838"/>
      <c r="BB658" s="838"/>
      <c r="BC658" s="838"/>
      <c r="BD658" s="838"/>
      <c r="BE658" s="838"/>
      <c r="BF658" s="838"/>
      <c r="BG658" s="838"/>
      <c r="BH658" s="838"/>
      <c r="BI658" s="839"/>
    </row>
    <row r="659" spans="1:61" x14ac:dyDescent="0.25">
      <c r="A659" s="229"/>
      <c r="B659" s="230"/>
      <c r="C659" s="230"/>
      <c r="D659" s="230"/>
      <c r="E659" s="835" t="s">
        <v>273</v>
      </c>
      <c r="F659" s="836"/>
      <c r="G659" s="836"/>
      <c r="H659" s="836"/>
      <c r="I659" s="836"/>
      <c r="J659" s="836"/>
      <c r="K659" s="836"/>
      <c r="L659" s="836"/>
      <c r="M659" s="836"/>
      <c r="N659" s="836"/>
      <c r="O659" s="836"/>
      <c r="P659" s="836"/>
      <c r="Q659" s="836"/>
      <c r="R659" s="836"/>
      <c r="S659" s="836"/>
      <c r="T659" s="836"/>
      <c r="U659" s="836"/>
      <c r="V659" s="836"/>
      <c r="W659" s="836"/>
      <c r="X659" s="836"/>
      <c r="Y659" s="836"/>
      <c r="Z659" s="836"/>
      <c r="AA659" s="836"/>
      <c r="AB659" s="836"/>
      <c r="AC659" s="836"/>
      <c r="AD659" s="836"/>
      <c r="AE659" s="836"/>
      <c r="AF659" s="836"/>
      <c r="AG659" s="836"/>
      <c r="AH659" s="836"/>
      <c r="AI659" s="836"/>
      <c r="AJ659" s="836"/>
      <c r="AK659" s="836"/>
      <c r="AL659" s="836"/>
      <c r="AM659" s="836"/>
      <c r="AN659" s="836"/>
      <c r="AO659" s="836"/>
      <c r="AP659" s="837"/>
      <c r="AQ659" s="223"/>
      <c r="AR659" s="224"/>
      <c r="AS659" s="224"/>
      <c r="AT659" s="224"/>
      <c r="AU659" s="224"/>
      <c r="AV659" s="224"/>
      <c r="AW659" s="224"/>
      <c r="AX659" s="224"/>
      <c r="AY659" s="225"/>
      <c r="AZ659" s="226"/>
      <c r="BA659" s="838"/>
      <c r="BB659" s="838"/>
      <c r="BC659" s="838"/>
      <c r="BD659" s="838"/>
      <c r="BE659" s="838"/>
      <c r="BF659" s="838"/>
      <c r="BG659" s="838"/>
      <c r="BH659" s="838"/>
      <c r="BI659" s="839"/>
    </row>
    <row r="660" spans="1:61" x14ac:dyDescent="0.25">
      <c r="A660" s="229"/>
      <c r="B660" s="230"/>
      <c r="C660" s="230"/>
      <c r="D660" s="230"/>
      <c r="E660" s="835" t="s">
        <v>274</v>
      </c>
      <c r="F660" s="836"/>
      <c r="G660" s="836"/>
      <c r="H660" s="836"/>
      <c r="I660" s="836"/>
      <c r="J660" s="836"/>
      <c r="K660" s="836"/>
      <c r="L660" s="836"/>
      <c r="M660" s="836"/>
      <c r="N660" s="836"/>
      <c r="O660" s="836"/>
      <c r="P660" s="836"/>
      <c r="Q660" s="836"/>
      <c r="R660" s="836"/>
      <c r="S660" s="836"/>
      <c r="T660" s="836"/>
      <c r="U660" s="836"/>
      <c r="V660" s="836"/>
      <c r="W660" s="836"/>
      <c r="X660" s="836"/>
      <c r="Y660" s="836"/>
      <c r="Z660" s="836"/>
      <c r="AA660" s="836"/>
      <c r="AB660" s="836"/>
      <c r="AC660" s="836"/>
      <c r="AD660" s="836"/>
      <c r="AE660" s="836"/>
      <c r="AF660" s="836"/>
      <c r="AG660" s="836"/>
      <c r="AH660" s="836"/>
      <c r="AI660" s="836"/>
      <c r="AJ660" s="836"/>
      <c r="AK660" s="836"/>
      <c r="AL660" s="836"/>
      <c r="AM660" s="836"/>
      <c r="AN660" s="836"/>
      <c r="AO660" s="836"/>
      <c r="AP660" s="837"/>
      <c r="AQ660" s="223"/>
      <c r="AR660" s="224"/>
      <c r="AS660" s="224"/>
      <c r="AT660" s="224"/>
      <c r="AU660" s="224"/>
      <c r="AV660" s="224"/>
      <c r="AW660" s="224"/>
      <c r="AX660" s="224"/>
      <c r="AY660" s="225"/>
      <c r="AZ660" s="226"/>
      <c r="BA660" s="838"/>
      <c r="BB660" s="838"/>
      <c r="BC660" s="838"/>
      <c r="BD660" s="838"/>
      <c r="BE660" s="838"/>
      <c r="BF660" s="838"/>
      <c r="BG660" s="838"/>
      <c r="BH660" s="838"/>
      <c r="BI660" s="839"/>
    </row>
    <row r="661" spans="1:61" x14ac:dyDescent="0.25">
      <c r="A661" s="229"/>
      <c r="B661" s="230"/>
      <c r="C661" s="230"/>
      <c r="D661" s="230"/>
      <c r="E661" s="835" t="s">
        <v>275</v>
      </c>
      <c r="F661" s="836"/>
      <c r="G661" s="836"/>
      <c r="H661" s="836"/>
      <c r="I661" s="836"/>
      <c r="J661" s="836"/>
      <c r="K661" s="836"/>
      <c r="L661" s="836"/>
      <c r="M661" s="836"/>
      <c r="N661" s="836"/>
      <c r="O661" s="836"/>
      <c r="P661" s="836"/>
      <c r="Q661" s="836"/>
      <c r="R661" s="836"/>
      <c r="S661" s="836"/>
      <c r="T661" s="836"/>
      <c r="U661" s="836"/>
      <c r="V661" s="836"/>
      <c r="W661" s="836"/>
      <c r="X661" s="836"/>
      <c r="Y661" s="836"/>
      <c r="Z661" s="836"/>
      <c r="AA661" s="836"/>
      <c r="AB661" s="836"/>
      <c r="AC661" s="836"/>
      <c r="AD661" s="836"/>
      <c r="AE661" s="836"/>
      <c r="AF661" s="836"/>
      <c r="AG661" s="836"/>
      <c r="AH661" s="836"/>
      <c r="AI661" s="836"/>
      <c r="AJ661" s="836"/>
      <c r="AK661" s="836"/>
      <c r="AL661" s="836"/>
      <c r="AM661" s="836"/>
      <c r="AN661" s="836"/>
      <c r="AO661" s="836"/>
      <c r="AP661" s="837"/>
      <c r="AQ661" s="293"/>
      <c r="AR661" s="294"/>
      <c r="AS661" s="294"/>
      <c r="AT661" s="294"/>
      <c r="AU661" s="294"/>
      <c r="AV661" s="294"/>
      <c r="AW661" s="294"/>
      <c r="AX661" s="294"/>
      <c r="AY661" s="295"/>
      <c r="AZ661" s="226"/>
      <c r="BA661" s="838"/>
      <c r="BB661" s="838"/>
      <c r="BC661" s="838"/>
      <c r="BD661" s="838"/>
      <c r="BE661" s="838"/>
      <c r="BF661" s="838"/>
      <c r="BG661" s="838"/>
      <c r="BH661" s="838"/>
      <c r="BI661" s="839"/>
    </row>
    <row r="662" spans="1:61" x14ac:dyDescent="0.25">
      <c r="A662" s="211" t="s">
        <v>285</v>
      </c>
      <c r="B662" s="212"/>
      <c r="C662" s="212"/>
      <c r="D662" s="212"/>
      <c r="E662" s="832" t="s">
        <v>284</v>
      </c>
      <c r="F662" s="833"/>
      <c r="G662" s="833"/>
      <c r="H662" s="833"/>
      <c r="I662" s="833"/>
      <c r="J662" s="833"/>
      <c r="K662" s="833"/>
      <c r="L662" s="833"/>
      <c r="M662" s="833"/>
      <c r="N662" s="833"/>
      <c r="O662" s="833"/>
      <c r="P662" s="833"/>
      <c r="Q662" s="833"/>
      <c r="R662" s="833"/>
      <c r="S662" s="833"/>
      <c r="T662" s="833"/>
      <c r="U662" s="833"/>
      <c r="V662" s="833"/>
      <c r="W662" s="833"/>
      <c r="X662" s="833"/>
      <c r="Y662" s="833"/>
      <c r="Z662" s="833"/>
      <c r="AA662" s="833"/>
      <c r="AB662" s="833"/>
      <c r="AC662" s="833"/>
      <c r="AD662" s="833"/>
      <c r="AE662" s="833"/>
      <c r="AF662" s="833"/>
      <c r="AG662" s="833"/>
      <c r="AH662" s="833"/>
      <c r="AI662" s="833"/>
      <c r="AJ662" s="833"/>
      <c r="AK662" s="833"/>
      <c r="AL662" s="833"/>
      <c r="AM662" s="833"/>
      <c r="AN662" s="833"/>
      <c r="AO662" s="833"/>
      <c r="AP662" s="834"/>
      <c r="AQ662" s="293"/>
      <c r="AR662" s="294"/>
      <c r="AS662" s="294"/>
      <c r="AT662" s="294"/>
      <c r="AU662" s="294"/>
      <c r="AV662" s="294"/>
      <c r="AW662" s="294"/>
      <c r="AX662" s="294"/>
      <c r="AY662" s="295"/>
      <c r="AZ662" s="296"/>
      <c r="BA662" s="297"/>
      <c r="BB662" s="297"/>
      <c r="BC662" s="297"/>
      <c r="BD662" s="297"/>
      <c r="BE662" s="297"/>
      <c r="BF662" s="297"/>
      <c r="BG662" s="297"/>
      <c r="BH662" s="297"/>
      <c r="BI662" s="298"/>
    </row>
    <row r="663" spans="1:61" ht="17.25" x14ac:dyDescent="0.25">
      <c r="A663" s="231"/>
      <c r="B663" s="232"/>
      <c r="C663" s="232"/>
      <c r="D663" s="232"/>
      <c r="E663" s="860" t="s">
        <v>286</v>
      </c>
      <c r="F663" s="861"/>
      <c r="G663" s="861"/>
      <c r="H663" s="861"/>
      <c r="I663" s="861"/>
      <c r="J663" s="861"/>
      <c r="K663" s="861"/>
      <c r="L663" s="861"/>
      <c r="M663" s="861"/>
      <c r="N663" s="861"/>
      <c r="O663" s="861"/>
      <c r="P663" s="861"/>
      <c r="Q663" s="861"/>
      <c r="R663" s="861"/>
      <c r="S663" s="861"/>
      <c r="T663" s="861"/>
      <c r="U663" s="861"/>
      <c r="V663" s="861"/>
      <c r="W663" s="861"/>
      <c r="X663" s="861"/>
      <c r="Y663" s="861"/>
      <c r="Z663" s="861"/>
      <c r="AA663" s="861"/>
      <c r="AB663" s="861"/>
      <c r="AC663" s="861"/>
      <c r="AD663" s="861"/>
      <c r="AE663" s="861"/>
      <c r="AF663" s="861"/>
      <c r="AG663" s="861"/>
      <c r="AH663" s="861"/>
      <c r="AI663" s="861"/>
      <c r="AJ663" s="861"/>
      <c r="AK663" s="861"/>
      <c r="AL663" s="861"/>
      <c r="AM663" s="861"/>
      <c r="AN663" s="861"/>
      <c r="AO663" s="861"/>
      <c r="AP663" s="862"/>
      <c r="AQ663" s="214">
        <f>AQ652+AQ655</f>
        <v>0</v>
      </c>
      <c r="AR663" s="215"/>
      <c r="AS663" s="215"/>
      <c r="AT663" s="215"/>
      <c r="AU663" s="215"/>
      <c r="AV663" s="215"/>
      <c r="AW663" s="215"/>
      <c r="AX663" s="215"/>
      <c r="AY663" s="216"/>
      <c r="AZ663" s="217">
        <f>AZ652+AZ655+AZ662</f>
        <v>0</v>
      </c>
      <c r="BA663" s="218"/>
      <c r="BB663" s="218"/>
      <c r="BC663" s="218"/>
      <c r="BD663" s="218"/>
      <c r="BE663" s="218"/>
      <c r="BF663" s="218"/>
      <c r="BG663" s="218"/>
      <c r="BH663" s="218"/>
      <c r="BI663" s="219"/>
    </row>
    <row r="664" spans="1:61" ht="17.25" x14ac:dyDescent="0.25">
      <c r="A664" s="231"/>
      <c r="B664" s="232"/>
      <c r="C664" s="232"/>
      <c r="D664" s="232"/>
      <c r="E664" s="860" t="s">
        <v>287</v>
      </c>
      <c r="F664" s="861"/>
      <c r="G664" s="861"/>
      <c r="H664" s="861"/>
      <c r="I664" s="861"/>
      <c r="J664" s="861"/>
      <c r="K664" s="861"/>
      <c r="L664" s="861"/>
      <c r="M664" s="861"/>
      <c r="N664" s="861"/>
      <c r="O664" s="861"/>
      <c r="P664" s="861"/>
      <c r="Q664" s="861"/>
      <c r="R664" s="861"/>
      <c r="S664" s="861"/>
      <c r="T664" s="861"/>
      <c r="U664" s="861"/>
      <c r="V664" s="861"/>
      <c r="W664" s="861"/>
      <c r="X664" s="861"/>
      <c r="Y664" s="861"/>
      <c r="Z664" s="861"/>
      <c r="AA664" s="861"/>
      <c r="AB664" s="861"/>
      <c r="AC664" s="861"/>
      <c r="AD664" s="861"/>
      <c r="AE664" s="861"/>
      <c r="AF664" s="861"/>
      <c r="AG664" s="861"/>
      <c r="AH664" s="861"/>
      <c r="AI664" s="861"/>
      <c r="AJ664" s="861"/>
      <c r="AK664" s="861"/>
      <c r="AL664" s="861"/>
      <c r="AM664" s="861"/>
      <c r="AN664" s="861"/>
      <c r="AO664" s="861"/>
      <c r="AP664" s="862"/>
      <c r="AQ664" s="223"/>
      <c r="AR664" s="224"/>
      <c r="AS664" s="224"/>
      <c r="AT664" s="224"/>
      <c r="AU664" s="224"/>
      <c r="AV664" s="224"/>
      <c r="AW664" s="224"/>
      <c r="AX664" s="224"/>
      <c r="AY664" s="225"/>
      <c r="AZ664" s="226"/>
      <c r="BA664" s="838"/>
      <c r="BB664" s="838"/>
      <c r="BC664" s="838"/>
      <c r="BD664" s="838"/>
      <c r="BE664" s="838"/>
      <c r="BF664" s="838"/>
      <c r="BG664" s="838"/>
      <c r="BH664" s="838"/>
      <c r="BI664" s="839"/>
    </row>
    <row r="665" spans="1:61" ht="17.25" x14ac:dyDescent="0.25">
      <c r="A665" s="231"/>
      <c r="B665" s="232"/>
      <c r="C665" s="232"/>
      <c r="D665" s="232"/>
      <c r="E665" s="860" t="s">
        <v>288</v>
      </c>
      <c r="F665" s="861"/>
      <c r="G665" s="861"/>
      <c r="H665" s="861"/>
      <c r="I665" s="861"/>
      <c r="J665" s="861"/>
      <c r="K665" s="861"/>
      <c r="L665" s="861"/>
      <c r="M665" s="861"/>
      <c r="N665" s="861"/>
      <c r="O665" s="861"/>
      <c r="P665" s="861"/>
      <c r="Q665" s="861"/>
      <c r="R665" s="861"/>
      <c r="S665" s="861"/>
      <c r="T665" s="861"/>
      <c r="U665" s="861"/>
      <c r="V665" s="861"/>
      <c r="W665" s="861"/>
      <c r="X665" s="861"/>
      <c r="Y665" s="861"/>
      <c r="Z665" s="861"/>
      <c r="AA665" s="861"/>
      <c r="AB665" s="861"/>
      <c r="AC665" s="861"/>
      <c r="AD665" s="861"/>
      <c r="AE665" s="861"/>
      <c r="AF665" s="861"/>
      <c r="AG665" s="861"/>
      <c r="AH665" s="861"/>
      <c r="AI665" s="861"/>
      <c r="AJ665" s="861"/>
      <c r="AK665" s="861"/>
      <c r="AL665" s="861"/>
      <c r="AM665" s="861"/>
      <c r="AN665" s="861"/>
      <c r="AO665" s="861"/>
      <c r="AP665" s="862"/>
      <c r="AQ665" s="466">
        <f>AQ663+AZ663+AQ664+AZ664</f>
        <v>0</v>
      </c>
      <c r="AR665" s="467"/>
      <c r="AS665" s="467"/>
      <c r="AT665" s="467"/>
      <c r="AU665" s="467"/>
      <c r="AV665" s="467"/>
      <c r="AW665" s="467"/>
      <c r="AX665" s="467"/>
      <c r="AY665" s="467"/>
      <c r="AZ665" s="467"/>
      <c r="BA665" s="467"/>
      <c r="BB665" s="467"/>
      <c r="BC665" s="467"/>
      <c r="BD665" s="467"/>
      <c r="BE665" s="467"/>
      <c r="BF665" s="467"/>
      <c r="BG665" s="467"/>
      <c r="BH665" s="467"/>
      <c r="BI665" s="468"/>
    </row>
    <row r="666" spans="1:61"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c r="BC666" s="55"/>
      <c r="BD666" s="55"/>
      <c r="BE666" s="55"/>
      <c r="BF666" s="55"/>
      <c r="BG666" s="55"/>
      <c r="BH666" s="55"/>
      <c r="BI666" s="55"/>
    </row>
    <row r="667" spans="1:61" ht="14.25" customHeight="1" x14ac:dyDescent="0.25">
      <c r="A667" s="205" t="s">
        <v>409</v>
      </c>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c r="AD667" s="205"/>
      <c r="AE667" s="205"/>
      <c r="AF667" s="205"/>
      <c r="AG667" s="205"/>
      <c r="AH667" s="205"/>
      <c r="AI667" s="205"/>
      <c r="AJ667" s="205"/>
      <c r="AK667" s="205"/>
      <c r="AL667" s="205"/>
      <c r="AM667" s="205"/>
      <c r="AN667" s="205"/>
      <c r="AO667" s="205"/>
      <c r="AP667" s="205"/>
      <c r="AQ667" s="205"/>
      <c r="AR667" s="205"/>
      <c r="AS667" s="205"/>
      <c r="AT667" s="55"/>
      <c r="AU667" s="55"/>
      <c r="AV667" s="55"/>
      <c r="AW667" s="55"/>
      <c r="AX667" s="55"/>
      <c r="AY667" s="55"/>
      <c r="AZ667" s="55"/>
      <c r="BA667" s="55"/>
      <c r="BB667" s="55"/>
      <c r="BC667" s="55"/>
      <c r="BD667" s="55"/>
      <c r="BE667" s="55"/>
      <c r="BF667" s="55"/>
      <c r="BG667" s="55"/>
      <c r="BH667" s="55"/>
      <c r="BI667" s="55"/>
    </row>
    <row r="668" spans="1:61" ht="10.5" customHeight="1"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c r="BC668" s="55"/>
      <c r="BD668" s="55"/>
      <c r="BE668" s="55"/>
      <c r="BF668" s="55"/>
      <c r="BG668" s="55"/>
      <c r="BH668" s="55"/>
      <c r="BI668" s="55"/>
    </row>
    <row r="669" spans="1:61" s="184" customFormat="1" x14ac:dyDescent="0.25">
      <c r="A669" s="187"/>
      <c r="B669" s="187"/>
      <c r="C669" s="187"/>
      <c r="D669" s="187"/>
      <c r="E669" s="187"/>
      <c r="F669" s="187"/>
      <c r="G669" s="187"/>
      <c r="H669" s="186"/>
      <c r="I669" s="186"/>
      <c r="J669" s="186"/>
      <c r="K669" s="186"/>
      <c r="L669" s="186"/>
      <c r="M669" s="186"/>
      <c r="N669" s="186"/>
      <c r="O669" s="186"/>
      <c r="P669" s="186"/>
      <c r="Q669" s="186"/>
      <c r="R669" s="186"/>
      <c r="S669" s="186"/>
      <c r="T669" s="186"/>
      <c r="U669" s="186"/>
      <c r="V669" s="186"/>
      <c r="W669" s="186"/>
      <c r="X669" s="186"/>
      <c r="Y669" s="186"/>
      <c r="Z669" s="186"/>
      <c r="AA669" s="186"/>
      <c r="AB669" s="186"/>
      <c r="AC669" s="186"/>
      <c r="AD669" s="186"/>
      <c r="AE669" s="186"/>
      <c r="AF669" s="186"/>
      <c r="AG669" s="186"/>
      <c r="AH669" s="186"/>
      <c r="AI669" s="186"/>
      <c r="AJ669" s="186"/>
      <c r="AK669" s="186"/>
      <c r="AL669" s="186"/>
      <c r="AM669" s="186"/>
      <c r="AN669" s="186"/>
      <c r="AO669" s="186"/>
      <c r="AP669" s="186"/>
      <c r="AQ669" s="187"/>
      <c r="AR669" s="187"/>
      <c r="AS669" s="187"/>
      <c r="AT669" s="187"/>
      <c r="AU669" s="187"/>
      <c r="AV669" s="187"/>
      <c r="AW669" s="187"/>
      <c r="AX669" s="187"/>
      <c r="AY669" s="187"/>
      <c r="AZ669" s="187"/>
      <c r="BA669" s="187"/>
      <c r="BB669" s="187"/>
      <c r="BC669" s="187"/>
      <c r="BD669" s="187"/>
      <c r="BE669" s="187"/>
      <c r="BF669" s="187"/>
      <c r="BG669" s="187"/>
      <c r="BH669" s="187"/>
      <c r="BI669" s="187"/>
    </row>
    <row r="670" spans="1:61" s="186" customFormat="1" x14ac:dyDescent="0.25">
      <c r="A670" s="187"/>
      <c r="B670" s="187"/>
      <c r="C670" s="187"/>
      <c r="D670" s="187"/>
      <c r="E670" s="187"/>
      <c r="F670" s="187"/>
      <c r="G670" s="187"/>
      <c r="H670" s="246" t="s">
        <v>0</v>
      </c>
      <c r="I670" s="246"/>
      <c r="J670" s="246"/>
      <c r="K670" s="246"/>
      <c r="L670" s="246"/>
      <c r="M670" s="246"/>
      <c r="N670" s="246"/>
      <c r="O670" s="246"/>
      <c r="P670" s="246"/>
      <c r="Q670" s="246"/>
      <c r="R670" s="246"/>
      <c r="S670" s="246"/>
      <c r="T670" s="246"/>
      <c r="U670" s="246"/>
      <c r="V670" s="246"/>
      <c r="W670" s="246"/>
      <c r="X670" s="246"/>
      <c r="Y670" s="246"/>
      <c r="Z670" s="246"/>
      <c r="AA670" s="246"/>
      <c r="AB670" s="246"/>
      <c r="AC670" s="246"/>
      <c r="AD670" s="246"/>
      <c r="AE670" s="246"/>
      <c r="AF670" s="246"/>
      <c r="AG670" s="246"/>
      <c r="AH670" s="246"/>
      <c r="AI670" s="246"/>
      <c r="AJ670" s="246"/>
      <c r="AK670" s="246"/>
      <c r="AL670" s="246"/>
      <c r="AM670" s="246"/>
      <c r="AN670" s="246"/>
      <c r="AO670" s="246"/>
      <c r="AP670" s="246"/>
      <c r="AQ670" s="247" t="s">
        <v>570</v>
      </c>
      <c r="AR670" s="248"/>
      <c r="AS670" s="248"/>
      <c r="AT670" s="248"/>
      <c r="AU670" s="248"/>
      <c r="AV670" s="248"/>
      <c r="AW670" s="248"/>
      <c r="AX670" s="248"/>
      <c r="AY670" s="248"/>
      <c r="AZ670" s="248"/>
      <c r="BA670" s="248"/>
      <c r="BB670" s="248"/>
      <c r="BC670" s="248"/>
      <c r="BD670" s="248"/>
      <c r="BE670" s="248"/>
      <c r="BF670" s="248"/>
      <c r="BG670" s="248"/>
      <c r="BH670" s="248"/>
      <c r="BI670" s="249"/>
    </row>
    <row r="671" spans="1:61" s="186" customFormat="1" x14ac:dyDescent="0.25">
      <c r="A671" s="187"/>
      <c r="B671" s="187"/>
      <c r="C671" s="187"/>
      <c r="D671" s="187"/>
      <c r="E671" s="187"/>
      <c r="F671" s="187"/>
      <c r="G671" s="187"/>
      <c r="H671" s="246"/>
      <c r="I671" s="246"/>
      <c r="J671" s="246"/>
      <c r="K671" s="246"/>
      <c r="L671" s="246"/>
      <c r="M671" s="246"/>
      <c r="N671" s="246"/>
      <c r="O671" s="246"/>
      <c r="P671" s="246"/>
      <c r="Q671" s="246"/>
      <c r="R671" s="246"/>
      <c r="S671" s="246"/>
      <c r="T671" s="246"/>
      <c r="U671" s="246"/>
      <c r="V671" s="246"/>
      <c r="W671" s="246"/>
      <c r="X671" s="246"/>
      <c r="Y671" s="246"/>
      <c r="Z671" s="246"/>
      <c r="AA671" s="246"/>
      <c r="AB671" s="246"/>
      <c r="AC671" s="246"/>
      <c r="AD671" s="246"/>
      <c r="AE671" s="246"/>
      <c r="AF671" s="246"/>
      <c r="AG671" s="246"/>
      <c r="AH671" s="246"/>
      <c r="AI671" s="246"/>
      <c r="AJ671" s="246"/>
      <c r="AK671" s="246"/>
      <c r="AL671" s="246"/>
      <c r="AM671" s="246"/>
      <c r="AN671" s="246"/>
      <c r="AO671" s="246"/>
      <c r="AP671" s="246"/>
      <c r="AQ671" s="250"/>
      <c r="AR671" s="251"/>
      <c r="AS671" s="251"/>
      <c r="AT671" s="251"/>
      <c r="AU671" s="251"/>
      <c r="AV671" s="251"/>
      <c r="AW671" s="251"/>
      <c r="AX671" s="251"/>
      <c r="AY671" s="251"/>
      <c r="AZ671" s="251"/>
      <c r="BA671" s="251"/>
      <c r="BB671" s="251"/>
      <c r="BC671" s="251"/>
      <c r="BD671" s="251"/>
      <c r="BE671" s="251"/>
      <c r="BF671" s="251"/>
      <c r="BG671" s="251"/>
      <c r="BH671" s="251"/>
      <c r="BI671" s="252"/>
    </row>
    <row r="672" spans="1:61" s="186" customFormat="1" x14ac:dyDescent="0.25">
      <c r="A672" s="187"/>
      <c r="B672" s="187"/>
      <c r="C672" s="187"/>
      <c r="D672" s="187"/>
      <c r="E672" s="187"/>
      <c r="F672" s="187"/>
      <c r="G672" s="187"/>
      <c r="H672" s="246" t="s">
        <v>1</v>
      </c>
      <c r="I672" s="246"/>
      <c r="J672" s="246"/>
      <c r="K672" s="246"/>
      <c r="L672" s="246"/>
      <c r="M672" s="246"/>
      <c r="N672" s="246"/>
      <c r="O672" s="246"/>
      <c r="P672" s="246"/>
      <c r="Q672" s="246"/>
      <c r="R672" s="246"/>
      <c r="S672" s="246"/>
      <c r="T672" s="246"/>
      <c r="U672" s="246"/>
      <c r="V672" s="246"/>
      <c r="W672" s="246"/>
      <c r="X672" s="246"/>
      <c r="Y672" s="246"/>
      <c r="Z672" s="246"/>
      <c r="AA672" s="246"/>
      <c r="AB672" s="246"/>
      <c r="AC672" s="246"/>
      <c r="AD672" s="246"/>
      <c r="AE672" s="246"/>
      <c r="AF672" s="246"/>
      <c r="AG672" s="246"/>
      <c r="AH672" s="246"/>
      <c r="AI672" s="246"/>
      <c r="AJ672" s="246"/>
      <c r="AK672" s="246"/>
      <c r="AL672" s="246"/>
      <c r="AM672" s="246"/>
      <c r="AN672" s="246"/>
      <c r="AO672" s="246"/>
      <c r="AP672" s="246"/>
      <c r="AQ672" s="203"/>
      <c r="AR672" s="203"/>
      <c r="AS672" s="203"/>
      <c r="AT672" s="203"/>
      <c r="AU672" s="203"/>
      <c r="AV672" s="203"/>
      <c r="AW672" s="203"/>
      <c r="AX672" s="203"/>
      <c r="AY672" s="203"/>
      <c r="AZ672" s="270"/>
      <c r="BA672" s="271"/>
      <c r="BB672" s="271"/>
      <c r="BC672" s="271"/>
      <c r="BD672" s="271"/>
      <c r="BE672" s="271"/>
      <c r="BF672" s="271"/>
      <c r="BG672" s="271"/>
      <c r="BH672" s="271"/>
      <c r="BI672" s="272"/>
    </row>
    <row r="673" spans="1:61" s="186" customFormat="1" ht="18.75" x14ac:dyDescent="0.3">
      <c r="A673" s="187"/>
      <c r="B673" s="187"/>
      <c r="C673" s="187"/>
      <c r="D673" s="187"/>
      <c r="E673" s="187"/>
      <c r="F673" s="187"/>
      <c r="G673" s="187"/>
      <c r="H673" s="274"/>
      <c r="I673" s="274"/>
      <c r="J673" s="274"/>
      <c r="K673" s="274"/>
      <c r="L673" s="274"/>
      <c r="M673" s="274"/>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row>
    <row r="674" spans="1:61" s="186" customFormat="1" ht="7.5" customHeight="1" x14ac:dyDescent="0.25">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c r="AR674" s="203"/>
      <c r="AS674" s="203"/>
      <c r="AT674" s="203"/>
      <c r="AU674" s="203"/>
      <c r="AV674" s="203"/>
      <c r="AW674" s="203"/>
      <c r="AX674" s="203"/>
      <c r="AY674" s="203"/>
      <c r="AZ674" s="203"/>
      <c r="BA674" s="203"/>
      <c r="BB674" s="203"/>
      <c r="BC674" s="203"/>
      <c r="BD674" s="203"/>
      <c r="BE674" s="203"/>
      <c r="BF674" s="203"/>
      <c r="BG674" s="203"/>
      <c r="BH674" s="203"/>
      <c r="BI674" s="203"/>
    </row>
    <row r="675" spans="1:61" s="186" customFormat="1" x14ac:dyDescent="0.25">
      <c r="A675" s="204"/>
      <c r="B675" s="204"/>
      <c r="C675" s="20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c r="BI675" s="204"/>
    </row>
    <row r="676" spans="1:61" s="186" customFormat="1" x14ac:dyDescent="0.25">
      <c r="A676" s="243" t="s">
        <v>181</v>
      </c>
      <c r="B676" s="244"/>
      <c r="C676" s="244"/>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c r="AA676" s="244"/>
      <c r="AB676" s="244"/>
      <c r="AC676" s="244"/>
      <c r="AD676" s="244"/>
      <c r="AE676" s="244"/>
      <c r="AF676" s="244"/>
      <c r="AG676" s="244"/>
      <c r="AH676" s="244"/>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5"/>
    </row>
    <row r="677" spans="1:61" s="186" customFormat="1" ht="15.75" x14ac:dyDescent="0.25">
      <c r="A677" s="264" t="s">
        <v>258</v>
      </c>
      <c r="B677" s="264"/>
      <c r="C677" s="264"/>
      <c r="D677" s="264"/>
      <c r="E677" s="264"/>
      <c r="F677" s="264"/>
      <c r="G677" s="264"/>
      <c r="H677" s="264"/>
      <c r="I677" s="264"/>
      <c r="J677" s="264"/>
      <c r="K677" s="264"/>
      <c r="L677" s="264"/>
      <c r="M677" s="264"/>
      <c r="N677" s="264"/>
      <c r="O677" s="264"/>
      <c r="P677" s="264"/>
      <c r="Q677" s="264"/>
      <c r="R677" s="264"/>
      <c r="S677" s="264"/>
      <c r="T677" s="264"/>
      <c r="U677" s="264"/>
      <c r="V677" s="264"/>
      <c r="W677" s="264"/>
      <c r="X677" s="264"/>
      <c r="Y677" s="264"/>
      <c r="Z677" s="264"/>
      <c r="AA677" s="264"/>
      <c r="AB677" s="264"/>
      <c r="AC677" s="264"/>
      <c r="AD677" s="264"/>
      <c r="AE677" s="264"/>
      <c r="AF677" s="264"/>
      <c r="AG677" s="264"/>
      <c r="AH677" s="264"/>
      <c r="AI677" s="264"/>
      <c r="AJ677" s="264"/>
      <c r="AK677" s="264"/>
      <c r="AL677" s="264"/>
      <c r="AM677" s="264"/>
      <c r="AN677" s="264"/>
      <c r="AO677" s="264"/>
      <c r="AP677" s="264"/>
      <c r="AQ677" s="264"/>
      <c r="AR677" s="264"/>
      <c r="AS677" s="264"/>
      <c r="AT677" s="264"/>
      <c r="AU677" s="264"/>
      <c r="AV677" s="264"/>
      <c r="AW677" s="264"/>
      <c r="AX677" s="264"/>
      <c r="AY677" s="264"/>
      <c r="AZ677" s="264"/>
      <c r="BA677" s="264"/>
      <c r="BB677" s="264"/>
      <c r="BC677" s="264"/>
      <c r="BD677" s="264"/>
      <c r="BE677" s="264"/>
      <c r="BF677" s="264"/>
      <c r="BG677" s="264"/>
      <c r="BH677" s="264"/>
      <c r="BI677" s="264"/>
    </row>
    <row r="678" spans="1:61" s="186" customFormat="1" ht="27" customHeight="1" x14ac:dyDescent="0.25">
      <c r="A678" s="265" t="s">
        <v>182</v>
      </c>
      <c r="B678" s="266"/>
      <c r="C678" s="266"/>
      <c r="D678" s="266"/>
      <c r="E678" s="267" t="s">
        <v>183</v>
      </c>
      <c r="F678" s="267"/>
      <c r="G678" s="267"/>
      <c r="H678" s="267"/>
      <c r="I678" s="267"/>
      <c r="J678" s="267"/>
      <c r="K678" s="267"/>
      <c r="L678" s="267"/>
      <c r="M678" s="267"/>
      <c r="N678" s="267"/>
      <c r="O678" s="267"/>
      <c r="P678" s="267"/>
      <c r="Q678" s="267"/>
      <c r="R678" s="267"/>
      <c r="S678" s="267"/>
      <c r="T678" s="267"/>
      <c r="U678" s="267"/>
      <c r="V678" s="267"/>
      <c r="W678" s="267"/>
      <c r="X678" s="267"/>
      <c r="Y678" s="267"/>
      <c r="Z678" s="267"/>
      <c r="AA678" s="267"/>
      <c r="AB678" s="267"/>
      <c r="AC678" s="267"/>
      <c r="AD678" s="267"/>
      <c r="AE678" s="267"/>
      <c r="AF678" s="267"/>
      <c r="AG678" s="267"/>
      <c r="AH678" s="267"/>
      <c r="AI678" s="267"/>
      <c r="AJ678" s="267"/>
      <c r="AK678" s="267"/>
      <c r="AL678" s="267"/>
      <c r="AM678" s="267"/>
      <c r="AN678" s="267"/>
      <c r="AO678" s="267"/>
      <c r="AP678" s="267"/>
      <c r="AQ678" s="268" t="s">
        <v>184</v>
      </c>
      <c r="AR678" s="268"/>
      <c r="AS678" s="268"/>
      <c r="AT678" s="268"/>
      <c r="AU678" s="268"/>
      <c r="AV678" s="268"/>
      <c r="AW678" s="268"/>
      <c r="AX678" s="268"/>
      <c r="AY678" s="268"/>
      <c r="AZ678" s="269" t="s">
        <v>185</v>
      </c>
      <c r="BA678" s="268"/>
      <c r="BB678" s="268"/>
      <c r="BC678" s="268"/>
      <c r="BD678" s="268"/>
      <c r="BE678" s="268"/>
      <c r="BF678" s="268"/>
      <c r="BG678" s="268"/>
      <c r="BH678" s="268"/>
      <c r="BI678" s="268"/>
    </row>
    <row r="679" spans="1:61" s="186" customFormat="1" ht="12" customHeight="1" x14ac:dyDescent="0.25">
      <c r="A679" s="206">
        <v>1</v>
      </c>
      <c r="B679" s="207"/>
      <c r="C679" s="207"/>
      <c r="D679" s="207"/>
      <c r="E679" s="208" t="s">
        <v>260</v>
      </c>
      <c r="F679" s="208"/>
      <c r="G679" s="208"/>
      <c r="H679" s="208"/>
      <c r="I679" s="208"/>
      <c r="J679" s="208"/>
      <c r="K679" s="208"/>
      <c r="L679" s="208"/>
      <c r="M679" s="208"/>
      <c r="N679" s="208"/>
      <c r="O679" s="208"/>
      <c r="P679" s="208"/>
      <c r="Q679" s="208"/>
      <c r="R679" s="208"/>
      <c r="S679" s="208"/>
      <c r="T679" s="208"/>
      <c r="U679" s="208"/>
      <c r="V679" s="208"/>
      <c r="W679" s="208"/>
      <c r="X679" s="208"/>
      <c r="Y679" s="208"/>
      <c r="Z679" s="208"/>
      <c r="AA679" s="208"/>
      <c r="AB679" s="208"/>
      <c r="AC679" s="208"/>
      <c r="AD679" s="208"/>
      <c r="AE679" s="208"/>
      <c r="AF679" s="208"/>
      <c r="AG679" s="208"/>
      <c r="AH679" s="208"/>
      <c r="AI679" s="208"/>
      <c r="AJ679" s="208"/>
      <c r="AK679" s="208"/>
      <c r="AL679" s="208"/>
      <c r="AM679" s="208"/>
      <c r="AN679" s="208"/>
      <c r="AO679" s="208"/>
      <c r="AP679" s="208"/>
      <c r="AQ679" s="209"/>
      <c r="AR679" s="209"/>
      <c r="AS679" s="209"/>
      <c r="AT679" s="209"/>
      <c r="AU679" s="209"/>
      <c r="AV679" s="209"/>
      <c r="AW679" s="209"/>
      <c r="AX679" s="209"/>
      <c r="AY679" s="209"/>
      <c r="AZ679" s="210"/>
      <c r="BA679" s="209"/>
      <c r="BB679" s="209"/>
      <c r="BC679" s="209"/>
      <c r="BD679" s="209"/>
      <c r="BE679" s="209"/>
      <c r="BF679" s="209"/>
      <c r="BG679" s="209"/>
      <c r="BH679" s="209"/>
      <c r="BI679" s="209"/>
    </row>
    <row r="680" spans="1:61" s="186" customFormat="1" ht="12" customHeight="1" x14ac:dyDescent="0.25">
      <c r="A680" s="206">
        <v>2</v>
      </c>
      <c r="B680" s="207"/>
      <c r="C680" s="207"/>
      <c r="D680" s="207"/>
      <c r="E680" s="208" t="s">
        <v>259</v>
      </c>
      <c r="F680" s="208"/>
      <c r="G680" s="208"/>
      <c r="H680" s="208"/>
      <c r="I680" s="208"/>
      <c r="J680" s="208"/>
      <c r="K680" s="208"/>
      <c r="L680" s="208"/>
      <c r="M680" s="208"/>
      <c r="N680" s="208"/>
      <c r="O680" s="208"/>
      <c r="P680" s="208"/>
      <c r="Q680" s="208"/>
      <c r="R680" s="208"/>
      <c r="S680" s="208"/>
      <c r="T680" s="208"/>
      <c r="U680" s="208"/>
      <c r="V680" s="208"/>
      <c r="W680" s="208"/>
      <c r="X680" s="208"/>
      <c r="Y680" s="208"/>
      <c r="Z680" s="208"/>
      <c r="AA680" s="208"/>
      <c r="AB680" s="208"/>
      <c r="AC680" s="208"/>
      <c r="AD680" s="208"/>
      <c r="AE680" s="208"/>
      <c r="AF680" s="208"/>
      <c r="AG680" s="208"/>
      <c r="AH680" s="208"/>
      <c r="AI680" s="208"/>
      <c r="AJ680" s="208"/>
      <c r="AK680" s="208"/>
      <c r="AL680" s="208"/>
      <c r="AM680" s="208"/>
      <c r="AN680" s="208"/>
      <c r="AO680" s="208"/>
      <c r="AP680" s="208"/>
      <c r="AQ680" s="209"/>
      <c r="AR680" s="209"/>
      <c r="AS680" s="209"/>
      <c r="AT680" s="209"/>
      <c r="AU680" s="209"/>
      <c r="AV680" s="209"/>
      <c r="AW680" s="209"/>
      <c r="AX680" s="209"/>
      <c r="AY680" s="209"/>
      <c r="AZ680" s="210"/>
      <c r="BA680" s="209"/>
      <c r="BB680" s="209"/>
      <c r="BC680" s="209"/>
      <c r="BD680" s="209"/>
      <c r="BE680" s="209"/>
      <c r="BF680" s="209"/>
      <c r="BG680" s="209"/>
      <c r="BH680" s="209"/>
      <c r="BI680" s="209"/>
    </row>
    <row r="681" spans="1:61" s="186" customFormat="1" ht="12" customHeight="1" x14ac:dyDescent="0.25">
      <c r="A681" s="206">
        <v>3</v>
      </c>
      <c r="B681" s="207"/>
      <c r="C681" s="207"/>
      <c r="D681" s="207"/>
      <c r="E681" s="208" t="s">
        <v>261</v>
      </c>
      <c r="F681" s="208"/>
      <c r="G681" s="208"/>
      <c r="H681" s="208"/>
      <c r="I681" s="208"/>
      <c r="J681" s="208"/>
      <c r="K681" s="208"/>
      <c r="L681" s="208"/>
      <c r="M681" s="208"/>
      <c r="N681" s="208"/>
      <c r="O681" s="208"/>
      <c r="P681" s="208"/>
      <c r="Q681" s="208"/>
      <c r="R681" s="208"/>
      <c r="S681" s="208"/>
      <c r="T681" s="208"/>
      <c r="U681" s="208"/>
      <c r="V681" s="208"/>
      <c r="W681" s="208"/>
      <c r="X681" s="208"/>
      <c r="Y681" s="208"/>
      <c r="Z681" s="208"/>
      <c r="AA681" s="208"/>
      <c r="AB681" s="208"/>
      <c r="AC681" s="208"/>
      <c r="AD681" s="208"/>
      <c r="AE681" s="208"/>
      <c r="AF681" s="208"/>
      <c r="AG681" s="208"/>
      <c r="AH681" s="208"/>
      <c r="AI681" s="208"/>
      <c r="AJ681" s="208"/>
      <c r="AK681" s="208"/>
      <c r="AL681" s="208"/>
      <c r="AM681" s="208"/>
      <c r="AN681" s="208"/>
      <c r="AO681" s="208"/>
      <c r="AP681" s="208"/>
      <c r="AQ681" s="209"/>
      <c r="AR681" s="209"/>
      <c r="AS681" s="209"/>
      <c r="AT681" s="209"/>
      <c r="AU681" s="209"/>
      <c r="AV681" s="209"/>
      <c r="AW681" s="209"/>
      <c r="AX681" s="209"/>
      <c r="AY681" s="209"/>
      <c r="AZ681" s="210"/>
      <c r="BA681" s="209"/>
      <c r="BB681" s="209"/>
      <c r="BC681" s="209"/>
      <c r="BD681" s="209"/>
      <c r="BE681" s="209"/>
      <c r="BF681" s="209"/>
      <c r="BG681" s="209"/>
      <c r="BH681" s="209"/>
      <c r="BI681" s="209"/>
    </row>
    <row r="682" spans="1:61" s="186" customFormat="1" ht="12" customHeight="1" x14ac:dyDescent="0.25">
      <c r="A682" s="206">
        <v>4</v>
      </c>
      <c r="B682" s="207"/>
      <c r="C682" s="207"/>
      <c r="D682" s="207"/>
      <c r="E682" s="208" t="s">
        <v>262</v>
      </c>
      <c r="F682" s="208"/>
      <c r="G682" s="208"/>
      <c r="H682" s="208"/>
      <c r="I682" s="208"/>
      <c r="J682" s="208"/>
      <c r="K682" s="208"/>
      <c r="L682" s="208"/>
      <c r="M682" s="208"/>
      <c r="N682" s="208"/>
      <c r="O682" s="208"/>
      <c r="P682" s="208"/>
      <c r="Q682" s="208"/>
      <c r="R682" s="208"/>
      <c r="S682" s="208"/>
      <c r="T682" s="208"/>
      <c r="U682" s="208"/>
      <c r="V682" s="208"/>
      <c r="W682" s="208"/>
      <c r="X682" s="208"/>
      <c r="Y682" s="208"/>
      <c r="Z682" s="208"/>
      <c r="AA682" s="208"/>
      <c r="AB682" s="208"/>
      <c r="AC682" s="208"/>
      <c r="AD682" s="208"/>
      <c r="AE682" s="208"/>
      <c r="AF682" s="208"/>
      <c r="AG682" s="208"/>
      <c r="AH682" s="208"/>
      <c r="AI682" s="208"/>
      <c r="AJ682" s="208"/>
      <c r="AK682" s="208"/>
      <c r="AL682" s="208"/>
      <c r="AM682" s="208"/>
      <c r="AN682" s="208"/>
      <c r="AO682" s="208"/>
      <c r="AP682" s="208"/>
      <c r="AQ682" s="209"/>
      <c r="AR682" s="209"/>
      <c r="AS682" s="209"/>
      <c r="AT682" s="209"/>
      <c r="AU682" s="209"/>
      <c r="AV682" s="209"/>
      <c r="AW682" s="209"/>
      <c r="AX682" s="209"/>
      <c r="AY682" s="209"/>
      <c r="AZ682" s="210"/>
      <c r="BA682" s="209"/>
      <c r="BB682" s="209"/>
      <c r="BC682" s="209"/>
      <c r="BD682" s="209"/>
      <c r="BE682" s="209"/>
      <c r="BF682" s="209"/>
      <c r="BG682" s="209"/>
      <c r="BH682" s="209"/>
      <c r="BI682" s="209"/>
    </row>
    <row r="683" spans="1:61" s="186" customFormat="1" ht="12" customHeight="1" x14ac:dyDescent="0.25">
      <c r="A683" s="206">
        <v>5</v>
      </c>
      <c r="B683" s="207"/>
      <c r="C683" s="207"/>
      <c r="D683" s="207"/>
      <c r="E683" s="208" t="s">
        <v>263</v>
      </c>
      <c r="F683" s="208"/>
      <c r="G683" s="208"/>
      <c r="H683" s="208"/>
      <c r="I683" s="208"/>
      <c r="J683" s="208"/>
      <c r="K683" s="208"/>
      <c r="L683" s="208"/>
      <c r="M683" s="208"/>
      <c r="N683" s="208"/>
      <c r="O683" s="208"/>
      <c r="P683" s="208"/>
      <c r="Q683" s="208"/>
      <c r="R683" s="208"/>
      <c r="S683" s="208"/>
      <c r="T683" s="208"/>
      <c r="U683" s="208"/>
      <c r="V683" s="208"/>
      <c r="W683" s="208"/>
      <c r="X683" s="208"/>
      <c r="Y683" s="208"/>
      <c r="Z683" s="208"/>
      <c r="AA683" s="208"/>
      <c r="AB683" s="208"/>
      <c r="AC683" s="208"/>
      <c r="AD683" s="208"/>
      <c r="AE683" s="208"/>
      <c r="AF683" s="208"/>
      <c r="AG683" s="208"/>
      <c r="AH683" s="208"/>
      <c r="AI683" s="208"/>
      <c r="AJ683" s="208"/>
      <c r="AK683" s="208"/>
      <c r="AL683" s="208"/>
      <c r="AM683" s="208"/>
      <c r="AN683" s="208"/>
      <c r="AO683" s="208"/>
      <c r="AP683" s="208"/>
      <c r="AQ683" s="209"/>
      <c r="AR683" s="209"/>
      <c r="AS683" s="209"/>
      <c r="AT683" s="209"/>
      <c r="AU683" s="209"/>
      <c r="AV683" s="209"/>
      <c r="AW683" s="209"/>
      <c r="AX683" s="209"/>
      <c r="AY683" s="209"/>
      <c r="AZ683" s="210"/>
      <c r="BA683" s="209"/>
      <c r="BB683" s="209"/>
      <c r="BC683" s="209"/>
      <c r="BD683" s="209"/>
      <c r="BE683" s="209"/>
      <c r="BF683" s="209"/>
      <c r="BG683" s="209"/>
      <c r="BH683" s="209"/>
      <c r="BI683" s="209"/>
    </row>
    <row r="684" spans="1:61" s="186" customFormat="1" ht="12" customHeight="1" x14ac:dyDescent="0.25">
      <c r="A684" s="206">
        <v>6</v>
      </c>
      <c r="B684" s="207"/>
      <c r="C684" s="207"/>
      <c r="D684" s="207"/>
      <c r="E684" s="208" t="s">
        <v>264</v>
      </c>
      <c r="F684" s="208"/>
      <c r="G684" s="208"/>
      <c r="H684" s="208"/>
      <c r="I684" s="208"/>
      <c r="J684" s="208"/>
      <c r="K684" s="208"/>
      <c r="L684" s="208"/>
      <c r="M684" s="208"/>
      <c r="N684" s="208"/>
      <c r="O684" s="208"/>
      <c r="P684" s="208"/>
      <c r="Q684" s="208"/>
      <c r="R684" s="208"/>
      <c r="S684" s="208"/>
      <c r="T684" s="208"/>
      <c r="U684" s="208"/>
      <c r="V684" s="208"/>
      <c r="W684" s="208"/>
      <c r="X684" s="208"/>
      <c r="Y684" s="208"/>
      <c r="Z684" s="208"/>
      <c r="AA684" s="208"/>
      <c r="AB684" s="208"/>
      <c r="AC684" s="208"/>
      <c r="AD684" s="208"/>
      <c r="AE684" s="208"/>
      <c r="AF684" s="208"/>
      <c r="AG684" s="208"/>
      <c r="AH684" s="208"/>
      <c r="AI684" s="208"/>
      <c r="AJ684" s="208"/>
      <c r="AK684" s="208"/>
      <c r="AL684" s="208"/>
      <c r="AM684" s="208"/>
      <c r="AN684" s="208"/>
      <c r="AO684" s="208"/>
      <c r="AP684" s="208"/>
      <c r="AQ684" s="209"/>
      <c r="AR684" s="209"/>
      <c r="AS684" s="209"/>
      <c r="AT684" s="209"/>
      <c r="AU684" s="209"/>
      <c r="AV684" s="209"/>
      <c r="AW684" s="209"/>
      <c r="AX684" s="209"/>
      <c r="AY684" s="209"/>
      <c r="AZ684" s="210"/>
      <c r="BA684" s="209"/>
      <c r="BB684" s="209"/>
      <c r="BC684" s="209"/>
      <c r="BD684" s="209"/>
      <c r="BE684" s="209"/>
      <c r="BF684" s="209"/>
      <c r="BG684" s="209"/>
      <c r="BH684" s="209"/>
      <c r="BI684" s="209"/>
    </row>
    <row r="685" spans="1:61" s="186" customFormat="1" ht="12" customHeight="1" x14ac:dyDescent="0.25">
      <c r="A685" s="206">
        <v>7</v>
      </c>
      <c r="B685" s="207"/>
      <c r="C685" s="207"/>
      <c r="D685" s="207"/>
      <c r="E685" s="208" t="s">
        <v>266</v>
      </c>
      <c r="F685" s="208"/>
      <c r="G685" s="208"/>
      <c r="H685" s="208"/>
      <c r="I685" s="208"/>
      <c r="J685" s="208"/>
      <c r="K685" s="208"/>
      <c r="L685" s="208"/>
      <c r="M685" s="208"/>
      <c r="N685" s="208"/>
      <c r="O685" s="208"/>
      <c r="P685" s="208"/>
      <c r="Q685" s="208"/>
      <c r="R685" s="208"/>
      <c r="S685" s="208"/>
      <c r="T685" s="208"/>
      <c r="U685" s="208"/>
      <c r="V685" s="208"/>
      <c r="W685" s="208"/>
      <c r="X685" s="208"/>
      <c r="Y685" s="208"/>
      <c r="Z685" s="208"/>
      <c r="AA685" s="208"/>
      <c r="AB685" s="208"/>
      <c r="AC685" s="208"/>
      <c r="AD685" s="208"/>
      <c r="AE685" s="208"/>
      <c r="AF685" s="208"/>
      <c r="AG685" s="208"/>
      <c r="AH685" s="208"/>
      <c r="AI685" s="208"/>
      <c r="AJ685" s="208"/>
      <c r="AK685" s="208"/>
      <c r="AL685" s="208"/>
      <c r="AM685" s="208"/>
      <c r="AN685" s="208"/>
      <c r="AO685" s="208"/>
      <c r="AP685" s="208"/>
      <c r="AQ685" s="209"/>
      <c r="AR685" s="209"/>
      <c r="AS685" s="209"/>
      <c r="AT685" s="209"/>
      <c r="AU685" s="209"/>
      <c r="AV685" s="209"/>
      <c r="AW685" s="209"/>
      <c r="AX685" s="209"/>
      <c r="AY685" s="209"/>
      <c r="AZ685" s="210"/>
      <c r="BA685" s="209"/>
      <c r="BB685" s="209"/>
      <c r="BC685" s="209"/>
      <c r="BD685" s="209"/>
      <c r="BE685" s="209"/>
      <c r="BF685" s="209"/>
      <c r="BG685" s="209"/>
      <c r="BH685" s="209"/>
      <c r="BI685" s="209"/>
    </row>
    <row r="686" spans="1:61" s="186" customFormat="1" ht="12" customHeight="1" x14ac:dyDescent="0.25">
      <c r="A686" s="206">
        <v>8</v>
      </c>
      <c r="B686" s="207"/>
      <c r="C686" s="207"/>
      <c r="D686" s="207"/>
      <c r="E686" s="208" t="s">
        <v>571</v>
      </c>
      <c r="F686" s="208"/>
      <c r="G686" s="208"/>
      <c r="H686" s="208"/>
      <c r="I686" s="208"/>
      <c r="J686" s="208"/>
      <c r="K686" s="208"/>
      <c r="L686" s="208"/>
      <c r="M686" s="208"/>
      <c r="N686" s="208"/>
      <c r="O686" s="208"/>
      <c r="P686" s="208"/>
      <c r="Q686" s="208"/>
      <c r="R686" s="208"/>
      <c r="S686" s="208"/>
      <c r="T686" s="208"/>
      <c r="U686" s="208"/>
      <c r="V686" s="208"/>
      <c r="W686" s="208"/>
      <c r="X686" s="208"/>
      <c r="Y686" s="208"/>
      <c r="Z686" s="208"/>
      <c r="AA686" s="208"/>
      <c r="AB686" s="208"/>
      <c r="AC686" s="208"/>
      <c r="AD686" s="208"/>
      <c r="AE686" s="208"/>
      <c r="AF686" s="208"/>
      <c r="AG686" s="208"/>
      <c r="AH686" s="208"/>
      <c r="AI686" s="208"/>
      <c r="AJ686" s="208"/>
      <c r="AK686" s="208"/>
      <c r="AL686" s="208"/>
      <c r="AM686" s="208"/>
      <c r="AN686" s="208"/>
      <c r="AO686" s="208"/>
      <c r="AP686" s="208"/>
      <c r="AQ686" s="209"/>
      <c r="AR686" s="209"/>
      <c r="AS686" s="209"/>
      <c r="AT686" s="209"/>
      <c r="AU686" s="209"/>
      <c r="AV686" s="209"/>
      <c r="AW686" s="209"/>
      <c r="AX686" s="209"/>
      <c r="AY686" s="209"/>
      <c r="AZ686" s="210"/>
      <c r="BA686" s="209"/>
      <c r="BB686" s="209"/>
      <c r="BC686" s="209"/>
      <c r="BD686" s="209"/>
      <c r="BE686" s="209"/>
      <c r="BF686" s="209"/>
      <c r="BG686" s="209"/>
      <c r="BH686" s="209"/>
      <c r="BI686" s="209"/>
    </row>
    <row r="687" spans="1:61" s="186" customFormat="1" ht="12" customHeight="1" x14ac:dyDescent="0.25">
      <c r="A687" s="206">
        <v>9</v>
      </c>
      <c r="B687" s="207"/>
      <c r="C687" s="207"/>
      <c r="D687" s="207"/>
      <c r="E687" s="208" t="s">
        <v>572</v>
      </c>
      <c r="F687" s="208"/>
      <c r="G687" s="208"/>
      <c r="H687" s="208"/>
      <c r="I687" s="208"/>
      <c r="J687" s="208"/>
      <c r="K687" s="208"/>
      <c r="L687" s="208"/>
      <c r="M687" s="208"/>
      <c r="N687" s="208"/>
      <c r="O687" s="208"/>
      <c r="P687" s="208"/>
      <c r="Q687" s="208"/>
      <c r="R687" s="208"/>
      <c r="S687" s="208"/>
      <c r="T687" s="208"/>
      <c r="U687" s="208"/>
      <c r="V687" s="208"/>
      <c r="W687" s="208"/>
      <c r="X687" s="208"/>
      <c r="Y687" s="208"/>
      <c r="Z687" s="208"/>
      <c r="AA687" s="208"/>
      <c r="AB687" s="208"/>
      <c r="AC687" s="208"/>
      <c r="AD687" s="208"/>
      <c r="AE687" s="208"/>
      <c r="AF687" s="208"/>
      <c r="AG687" s="208"/>
      <c r="AH687" s="208"/>
      <c r="AI687" s="208"/>
      <c r="AJ687" s="208"/>
      <c r="AK687" s="208"/>
      <c r="AL687" s="208"/>
      <c r="AM687" s="208"/>
      <c r="AN687" s="208"/>
      <c r="AO687" s="208"/>
      <c r="AP687" s="208"/>
      <c r="AQ687" s="209"/>
      <c r="AR687" s="209"/>
      <c r="AS687" s="209"/>
      <c r="AT687" s="209"/>
      <c r="AU687" s="209"/>
      <c r="AV687" s="209"/>
      <c r="AW687" s="209"/>
      <c r="AX687" s="209"/>
      <c r="AY687" s="209"/>
      <c r="AZ687" s="210"/>
      <c r="BA687" s="209"/>
      <c r="BB687" s="209"/>
      <c r="BC687" s="209"/>
      <c r="BD687" s="209"/>
      <c r="BE687" s="209"/>
      <c r="BF687" s="209"/>
      <c r="BG687" s="209"/>
      <c r="BH687" s="209"/>
      <c r="BI687" s="209"/>
    </row>
    <row r="688" spans="1:61" s="186" customFormat="1" x14ac:dyDescent="0.25">
      <c r="A688" s="253"/>
      <c r="B688" s="254"/>
      <c r="C688" s="254"/>
      <c r="D688" s="254"/>
      <c r="E688" s="255" t="s">
        <v>573</v>
      </c>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c r="AI688" s="256"/>
      <c r="AJ688" s="256"/>
      <c r="AK688" s="256"/>
      <c r="AL688" s="256"/>
      <c r="AM688" s="256"/>
      <c r="AN688" s="256"/>
      <c r="AO688" s="256"/>
      <c r="AP688" s="257"/>
      <c r="AQ688" s="258">
        <f>SUM(AQ679:AY687)</f>
        <v>0</v>
      </c>
      <c r="AR688" s="258"/>
      <c r="AS688" s="258"/>
      <c r="AT688" s="258"/>
      <c r="AU688" s="258"/>
      <c r="AV688" s="258"/>
      <c r="AW688" s="258"/>
      <c r="AX688" s="258"/>
      <c r="AY688" s="258"/>
      <c r="AZ688" s="259">
        <f>SUM(AZ679:BI687)</f>
        <v>0</v>
      </c>
      <c r="BA688" s="258"/>
      <c r="BB688" s="258"/>
      <c r="BC688" s="258"/>
      <c r="BD688" s="258"/>
      <c r="BE688" s="258"/>
      <c r="BF688" s="258"/>
      <c r="BG688" s="258"/>
      <c r="BH688" s="258"/>
      <c r="BI688" s="258"/>
    </row>
    <row r="689" spans="1:61" s="186" customFormat="1" x14ac:dyDescent="0.25">
      <c r="A689" s="253"/>
      <c r="B689" s="254"/>
      <c r="C689" s="254"/>
      <c r="D689" s="254"/>
      <c r="E689" s="255" t="s">
        <v>267</v>
      </c>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c r="AI689" s="256"/>
      <c r="AJ689" s="256"/>
      <c r="AK689" s="256"/>
      <c r="AL689" s="256"/>
      <c r="AM689" s="256"/>
      <c r="AN689" s="256"/>
      <c r="AO689" s="256"/>
      <c r="AP689" s="257"/>
      <c r="AQ689" s="209"/>
      <c r="AR689" s="209"/>
      <c r="AS689" s="209"/>
      <c r="AT689" s="209"/>
      <c r="AU689" s="209"/>
      <c r="AV689" s="209"/>
      <c r="AW689" s="209"/>
      <c r="AX689" s="209"/>
      <c r="AY689" s="209"/>
      <c r="AZ689" s="210"/>
      <c r="BA689" s="209"/>
      <c r="BB689" s="209"/>
      <c r="BC689" s="209"/>
      <c r="BD689" s="209"/>
      <c r="BE689" s="209"/>
      <c r="BF689" s="209"/>
      <c r="BG689" s="209"/>
      <c r="BH689" s="209"/>
      <c r="BI689" s="209"/>
    </row>
    <row r="690" spans="1:61" s="186" customFormat="1" x14ac:dyDescent="0.25">
      <c r="A690" s="255" t="s">
        <v>268</v>
      </c>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7"/>
      <c r="AQ690" s="288">
        <f>AQ688+AZ688+AQ689+AZ689</f>
        <v>0</v>
      </c>
      <c r="AR690" s="289"/>
      <c r="AS690" s="289"/>
      <c r="AT690" s="289"/>
      <c r="AU690" s="289"/>
      <c r="AV690" s="289"/>
      <c r="AW690" s="289"/>
      <c r="AX690" s="289"/>
      <c r="AY690" s="289"/>
      <c r="AZ690" s="289"/>
      <c r="BA690" s="289"/>
      <c r="BB690" s="289"/>
      <c r="BC690" s="289"/>
      <c r="BD690" s="289"/>
      <c r="BE690" s="289"/>
      <c r="BF690" s="289"/>
      <c r="BG690" s="289"/>
      <c r="BH690" s="289"/>
      <c r="BI690" s="290"/>
    </row>
    <row r="691" spans="1:61" s="186" customFormat="1" x14ac:dyDescent="0.25">
      <c r="A691" s="265"/>
      <c r="B691" s="266"/>
      <c r="C691" s="266"/>
      <c r="D691" s="266"/>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267"/>
      <c r="AE691" s="267"/>
      <c r="AF691" s="267"/>
      <c r="AG691" s="267"/>
      <c r="AH691" s="267"/>
      <c r="AI691" s="267"/>
      <c r="AJ691" s="267"/>
      <c r="AK691" s="267"/>
      <c r="AL691" s="267"/>
      <c r="AM691" s="267"/>
      <c r="AN691" s="267"/>
      <c r="AO691" s="267"/>
      <c r="AP691" s="267"/>
      <c r="AQ691" s="291"/>
      <c r="AR691" s="291"/>
      <c r="AS691" s="291"/>
      <c r="AT691" s="291"/>
      <c r="AU691" s="291"/>
      <c r="AV691" s="291"/>
      <c r="AW691" s="291"/>
      <c r="AX691" s="291"/>
      <c r="AY691" s="291"/>
      <c r="AZ691" s="292"/>
      <c r="BA691" s="291"/>
      <c r="BB691" s="291"/>
      <c r="BC691" s="291"/>
      <c r="BD691" s="291"/>
      <c r="BE691" s="291"/>
      <c r="BF691" s="291"/>
      <c r="BG691" s="291"/>
      <c r="BH691" s="291"/>
      <c r="BI691" s="291"/>
    </row>
    <row r="692" spans="1:61" s="186" customFormat="1" ht="15.75" x14ac:dyDescent="0.25">
      <c r="A692" s="264" t="s">
        <v>269</v>
      </c>
      <c r="B692" s="264"/>
      <c r="C692" s="264"/>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264"/>
      <c r="AD692" s="264"/>
      <c r="AE692" s="264"/>
      <c r="AF692" s="264"/>
      <c r="AG692" s="264"/>
      <c r="AH692" s="264"/>
      <c r="AI692" s="264"/>
      <c r="AJ692" s="264"/>
      <c r="AK692" s="264"/>
      <c r="AL692" s="264"/>
      <c r="AM692" s="264"/>
      <c r="AN692" s="264"/>
      <c r="AO692" s="264"/>
      <c r="AP692" s="264"/>
      <c r="AQ692" s="264"/>
      <c r="AR692" s="264"/>
      <c r="AS692" s="264"/>
      <c r="AT692" s="264"/>
      <c r="AU692" s="264"/>
      <c r="AV692" s="264"/>
      <c r="AW692" s="264"/>
      <c r="AX692" s="264"/>
      <c r="AY692" s="264"/>
      <c r="AZ692" s="264"/>
      <c r="BA692" s="264"/>
      <c r="BB692" s="264"/>
      <c r="BC692" s="264"/>
      <c r="BD692" s="264"/>
      <c r="BE692" s="264"/>
      <c r="BF692" s="264"/>
      <c r="BG692" s="264"/>
      <c r="BH692" s="264"/>
      <c r="BI692" s="264"/>
    </row>
    <row r="693" spans="1:61" s="186" customFormat="1" ht="26.25" customHeight="1" x14ac:dyDescent="0.25">
      <c r="A693" s="265" t="s">
        <v>182</v>
      </c>
      <c r="B693" s="266"/>
      <c r="C693" s="266"/>
      <c r="D693" s="266"/>
      <c r="E693" s="267" t="s">
        <v>183</v>
      </c>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267"/>
      <c r="AG693" s="267"/>
      <c r="AH693" s="267"/>
      <c r="AI693" s="267"/>
      <c r="AJ693" s="267"/>
      <c r="AK693" s="267"/>
      <c r="AL693" s="267"/>
      <c r="AM693" s="267"/>
      <c r="AN693" s="267"/>
      <c r="AO693" s="267"/>
      <c r="AP693" s="267"/>
      <c r="AQ693" s="268" t="s">
        <v>184</v>
      </c>
      <c r="AR693" s="268"/>
      <c r="AS693" s="268"/>
      <c r="AT693" s="268"/>
      <c r="AU693" s="268"/>
      <c r="AV693" s="268"/>
      <c r="AW693" s="268"/>
      <c r="AX693" s="268"/>
      <c r="AY693" s="268"/>
      <c r="AZ693" s="269" t="s">
        <v>185</v>
      </c>
      <c r="BA693" s="268"/>
      <c r="BB693" s="268"/>
      <c r="BC693" s="268"/>
      <c r="BD693" s="268"/>
      <c r="BE693" s="268"/>
      <c r="BF693" s="268"/>
      <c r="BG693" s="268"/>
      <c r="BH693" s="268"/>
      <c r="BI693" s="268"/>
    </row>
    <row r="694" spans="1:61" s="186" customFormat="1" x14ac:dyDescent="0.25">
      <c r="A694" s="285"/>
      <c r="B694" s="286"/>
      <c r="C694" s="286"/>
      <c r="D694" s="286"/>
      <c r="E694" s="286"/>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c r="AJ694" s="286"/>
      <c r="AK694" s="286"/>
      <c r="AL694" s="286"/>
      <c r="AM694" s="286"/>
      <c r="AN694" s="286"/>
      <c r="AO694" s="286"/>
      <c r="AP694" s="286"/>
      <c r="AQ694" s="286"/>
      <c r="AR694" s="286"/>
      <c r="AS694" s="286"/>
      <c r="AT694" s="286"/>
      <c r="AU694" s="286"/>
      <c r="AV694" s="286"/>
      <c r="AW694" s="286"/>
      <c r="AX694" s="286"/>
      <c r="AY694" s="286"/>
      <c r="AZ694" s="286"/>
      <c r="BA694" s="286"/>
      <c r="BB694" s="286"/>
      <c r="BC694" s="286"/>
      <c r="BD694" s="286"/>
      <c r="BE694" s="286"/>
      <c r="BF694" s="286"/>
      <c r="BG694" s="286"/>
      <c r="BH694" s="286"/>
      <c r="BI694" s="287"/>
    </row>
    <row r="695" spans="1:61" s="186" customFormat="1" ht="12" customHeight="1" x14ac:dyDescent="0.25">
      <c r="A695" s="211" t="s">
        <v>277</v>
      </c>
      <c r="B695" s="212"/>
      <c r="C695" s="212"/>
      <c r="D695" s="212"/>
      <c r="E695" s="213" t="s">
        <v>276</v>
      </c>
      <c r="F695" s="213"/>
      <c r="G695" s="213"/>
      <c r="H695" s="213"/>
      <c r="I695" s="213"/>
      <c r="J695" s="213"/>
      <c r="K695" s="213"/>
      <c r="L695" s="213"/>
      <c r="M695" s="213"/>
      <c r="N695" s="213"/>
      <c r="O695" s="213"/>
      <c r="P695" s="213"/>
      <c r="Q695" s="213"/>
      <c r="R695" s="213"/>
      <c r="S695" s="213"/>
      <c r="T695" s="213"/>
      <c r="U695" s="213"/>
      <c r="V695" s="213"/>
      <c r="W695" s="213"/>
      <c r="X695" s="213"/>
      <c r="Y695" s="213"/>
      <c r="Z695" s="213"/>
      <c r="AA695" s="213"/>
      <c r="AB695" s="213"/>
      <c r="AC695" s="213"/>
      <c r="AD695" s="213"/>
      <c r="AE695" s="213"/>
      <c r="AF695" s="213"/>
      <c r="AG695" s="213"/>
      <c r="AH695" s="213"/>
      <c r="AI695" s="213"/>
      <c r="AJ695" s="213"/>
      <c r="AK695" s="213"/>
      <c r="AL695" s="213"/>
      <c r="AM695" s="213"/>
      <c r="AN695" s="213"/>
      <c r="AO695" s="213"/>
      <c r="AP695" s="213"/>
      <c r="AQ695" s="214">
        <f>SUM(AQ696:AY697)</f>
        <v>0</v>
      </c>
      <c r="AR695" s="215"/>
      <c r="AS695" s="215"/>
      <c r="AT695" s="215"/>
      <c r="AU695" s="215"/>
      <c r="AV695" s="215"/>
      <c r="AW695" s="215"/>
      <c r="AX695" s="215"/>
      <c r="AY695" s="216"/>
      <c r="AZ695" s="217">
        <f>SUM(AZ696:BI697)</f>
        <v>0</v>
      </c>
      <c r="BA695" s="218"/>
      <c r="BB695" s="218"/>
      <c r="BC695" s="218"/>
      <c r="BD695" s="218"/>
      <c r="BE695" s="218"/>
      <c r="BF695" s="218"/>
      <c r="BG695" s="218"/>
      <c r="BH695" s="218"/>
      <c r="BI695" s="219"/>
    </row>
    <row r="696" spans="1:61" s="186" customFormat="1" ht="12" customHeight="1" x14ac:dyDescent="0.25">
      <c r="A696" s="220"/>
      <c r="B696" s="221"/>
      <c r="C696" s="221"/>
      <c r="D696" s="221"/>
      <c r="E696" s="222" t="s">
        <v>574</v>
      </c>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2"/>
      <c r="AK696" s="222"/>
      <c r="AL696" s="222"/>
      <c r="AM696" s="222"/>
      <c r="AN696" s="222"/>
      <c r="AO696" s="222"/>
      <c r="AP696" s="222"/>
      <c r="AQ696" s="223"/>
      <c r="AR696" s="224"/>
      <c r="AS696" s="224"/>
      <c r="AT696" s="224"/>
      <c r="AU696" s="224"/>
      <c r="AV696" s="224"/>
      <c r="AW696" s="224"/>
      <c r="AX696" s="224"/>
      <c r="AY696" s="225"/>
      <c r="AZ696" s="226"/>
      <c r="BA696" s="227"/>
      <c r="BB696" s="227"/>
      <c r="BC696" s="227"/>
      <c r="BD696" s="227"/>
      <c r="BE696" s="227"/>
      <c r="BF696" s="227"/>
      <c r="BG696" s="227"/>
      <c r="BH696" s="227"/>
      <c r="BI696" s="228"/>
    </row>
    <row r="697" spans="1:61" s="186" customFormat="1" ht="12" customHeight="1" x14ac:dyDescent="0.25">
      <c r="A697" s="220"/>
      <c r="B697" s="221"/>
      <c r="C697" s="221"/>
      <c r="D697" s="221"/>
      <c r="E697" s="222" t="s">
        <v>575</v>
      </c>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3"/>
      <c r="AR697" s="224"/>
      <c r="AS697" s="224"/>
      <c r="AT697" s="224"/>
      <c r="AU697" s="224"/>
      <c r="AV697" s="224"/>
      <c r="AW697" s="224"/>
      <c r="AX697" s="224"/>
      <c r="AY697" s="225"/>
      <c r="AZ697" s="226"/>
      <c r="BA697" s="227"/>
      <c r="BB697" s="227"/>
      <c r="BC697" s="227"/>
      <c r="BD697" s="227"/>
      <c r="BE697" s="227"/>
      <c r="BF697" s="227"/>
      <c r="BG697" s="227"/>
      <c r="BH697" s="227"/>
      <c r="BI697" s="228"/>
    </row>
    <row r="698" spans="1:61" s="186" customFormat="1" ht="12" customHeight="1" x14ac:dyDescent="0.25">
      <c r="A698" s="211" t="s">
        <v>283</v>
      </c>
      <c r="B698" s="212"/>
      <c r="C698" s="212"/>
      <c r="D698" s="212"/>
      <c r="E698" s="213" t="s">
        <v>576</v>
      </c>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4">
        <f>SUM(AQ700:AQ703)-AQ702</f>
        <v>0</v>
      </c>
      <c r="AR698" s="215"/>
      <c r="AS698" s="215"/>
      <c r="AT698" s="215"/>
      <c r="AU698" s="215"/>
      <c r="AV698" s="215"/>
      <c r="AW698" s="215"/>
      <c r="AX698" s="215"/>
      <c r="AY698" s="216"/>
      <c r="AZ698" s="217">
        <f>SUM(AZ699:BI703)</f>
        <v>0</v>
      </c>
      <c r="BA698" s="218"/>
      <c r="BB698" s="218"/>
      <c r="BC698" s="218"/>
      <c r="BD698" s="218"/>
      <c r="BE698" s="218"/>
      <c r="BF698" s="218"/>
      <c r="BG698" s="218"/>
      <c r="BH698" s="218"/>
      <c r="BI698" s="219"/>
    </row>
    <row r="699" spans="1:61" s="186" customFormat="1" ht="12" customHeight="1" x14ac:dyDescent="0.25">
      <c r="A699" s="229"/>
      <c r="B699" s="230"/>
      <c r="C699" s="230"/>
      <c r="D699" s="230"/>
      <c r="E699" s="222" t="s">
        <v>577</v>
      </c>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93">
        <v>1</v>
      </c>
      <c r="AR699" s="294"/>
      <c r="AS699" s="294"/>
      <c r="AT699" s="294"/>
      <c r="AU699" s="294"/>
      <c r="AV699" s="294"/>
      <c r="AW699" s="294"/>
      <c r="AX699" s="294"/>
      <c r="AY699" s="295"/>
      <c r="AZ699" s="226"/>
      <c r="BA699" s="227"/>
      <c r="BB699" s="227"/>
      <c r="BC699" s="227"/>
      <c r="BD699" s="227"/>
      <c r="BE699" s="227"/>
      <c r="BF699" s="227"/>
      <c r="BG699" s="227"/>
      <c r="BH699" s="227"/>
      <c r="BI699" s="228"/>
    </row>
    <row r="700" spans="1:61" s="186" customFormat="1" ht="22.5" customHeight="1" x14ac:dyDescent="0.25">
      <c r="A700" s="229"/>
      <c r="B700" s="230"/>
      <c r="C700" s="230"/>
      <c r="D700" s="230"/>
      <c r="E700" s="222" t="s">
        <v>578</v>
      </c>
      <c r="F700" s="222"/>
      <c r="G700" s="222"/>
      <c r="H700" s="222"/>
      <c r="I700" s="222"/>
      <c r="J700" s="222"/>
      <c r="K700" s="222"/>
      <c r="L700" s="222"/>
      <c r="M700" s="222"/>
      <c r="N700" s="222"/>
      <c r="O700" s="222"/>
      <c r="P700" s="222"/>
      <c r="Q700" s="222"/>
      <c r="R700" s="222"/>
      <c r="S700" s="222"/>
      <c r="T700" s="222"/>
      <c r="U700" s="222"/>
      <c r="V700" s="222"/>
      <c r="W700" s="222"/>
      <c r="X700" s="222"/>
      <c r="Y700" s="222"/>
      <c r="Z700" s="222"/>
      <c r="AA700" s="222"/>
      <c r="AB700" s="222"/>
      <c r="AC700" s="222"/>
      <c r="AD700" s="222"/>
      <c r="AE700" s="222"/>
      <c r="AF700" s="222"/>
      <c r="AG700" s="222"/>
      <c r="AH700" s="222"/>
      <c r="AI700" s="222"/>
      <c r="AJ700" s="222"/>
      <c r="AK700" s="222"/>
      <c r="AL700" s="222"/>
      <c r="AM700" s="222"/>
      <c r="AN700" s="222"/>
      <c r="AO700" s="222"/>
      <c r="AP700" s="222"/>
      <c r="AQ700" s="223"/>
      <c r="AR700" s="224"/>
      <c r="AS700" s="224"/>
      <c r="AT700" s="224"/>
      <c r="AU700" s="224"/>
      <c r="AV700" s="224"/>
      <c r="AW700" s="224"/>
      <c r="AX700" s="224"/>
      <c r="AY700" s="225"/>
      <c r="AZ700" s="226"/>
      <c r="BA700" s="227"/>
      <c r="BB700" s="227"/>
      <c r="BC700" s="227"/>
      <c r="BD700" s="227"/>
      <c r="BE700" s="227"/>
      <c r="BF700" s="227"/>
      <c r="BG700" s="227"/>
      <c r="BH700" s="227"/>
      <c r="BI700" s="228"/>
    </row>
    <row r="701" spans="1:61" s="186" customFormat="1" ht="22.5" customHeight="1" x14ac:dyDescent="0.25">
      <c r="A701" s="229"/>
      <c r="B701" s="230"/>
      <c r="C701" s="230"/>
      <c r="D701" s="230"/>
      <c r="E701" s="222" t="s">
        <v>579</v>
      </c>
      <c r="F701" s="222"/>
      <c r="G701" s="222"/>
      <c r="H701" s="222"/>
      <c r="I701" s="222"/>
      <c r="J701" s="222"/>
      <c r="K701" s="222"/>
      <c r="L701" s="222"/>
      <c r="M701" s="222"/>
      <c r="N701" s="222"/>
      <c r="O701" s="222"/>
      <c r="P701" s="222"/>
      <c r="Q701" s="222"/>
      <c r="R701" s="222"/>
      <c r="S701" s="222"/>
      <c r="T701" s="222"/>
      <c r="U701" s="222"/>
      <c r="V701" s="222"/>
      <c r="W701" s="222"/>
      <c r="X701" s="222"/>
      <c r="Y701" s="222"/>
      <c r="Z701" s="222"/>
      <c r="AA701" s="222"/>
      <c r="AB701" s="222"/>
      <c r="AC701" s="222"/>
      <c r="AD701" s="222"/>
      <c r="AE701" s="222"/>
      <c r="AF701" s="222"/>
      <c r="AG701" s="222"/>
      <c r="AH701" s="222"/>
      <c r="AI701" s="222"/>
      <c r="AJ701" s="222"/>
      <c r="AK701" s="222"/>
      <c r="AL701" s="222"/>
      <c r="AM701" s="222"/>
      <c r="AN701" s="222"/>
      <c r="AO701" s="222"/>
      <c r="AP701" s="222"/>
      <c r="AQ701" s="223"/>
      <c r="AR701" s="224"/>
      <c r="AS701" s="224"/>
      <c r="AT701" s="224"/>
      <c r="AU701" s="224"/>
      <c r="AV701" s="224"/>
      <c r="AW701" s="224"/>
      <c r="AX701" s="224"/>
      <c r="AY701" s="225"/>
      <c r="AZ701" s="226"/>
      <c r="BA701" s="227"/>
      <c r="BB701" s="227"/>
      <c r="BC701" s="227"/>
      <c r="BD701" s="227"/>
      <c r="BE701" s="227"/>
      <c r="BF701" s="227"/>
      <c r="BG701" s="227"/>
      <c r="BH701" s="227"/>
      <c r="BI701" s="228"/>
    </row>
    <row r="702" spans="1:61" s="186" customFormat="1" ht="12" customHeight="1" x14ac:dyDescent="0.25">
      <c r="A702" s="229"/>
      <c r="B702" s="230"/>
      <c r="C702" s="230"/>
      <c r="D702" s="230"/>
      <c r="E702" s="222" t="s">
        <v>580</v>
      </c>
      <c r="F702" s="222"/>
      <c r="G702" s="222"/>
      <c r="H702" s="222"/>
      <c r="I702" s="222"/>
      <c r="J702" s="222"/>
      <c r="K702" s="222"/>
      <c r="L702" s="222"/>
      <c r="M702" s="222"/>
      <c r="N702" s="222"/>
      <c r="O702" s="222"/>
      <c r="P702" s="222"/>
      <c r="Q702" s="222"/>
      <c r="R702" s="222"/>
      <c r="S702" s="222"/>
      <c r="T702" s="222"/>
      <c r="U702" s="222"/>
      <c r="V702" s="222"/>
      <c r="W702" s="222"/>
      <c r="X702" s="222"/>
      <c r="Y702" s="222"/>
      <c r="Z702" s="222"/>
      <c r="AA702" s="222"/>
      <c r="AB702" s="222"/>
      <c r="AC702" s="222"/>
      <c r="AD702" s="222"/>
      <c r="AE702" s="222"/>
      <c r="AF702" s="222"/>
      <c r="AG702" s="222"/>
      <c r="AH702" s="222"/>
      <c r="AI702" s="222"/>
      <c r="AJ702" s="222"/>
      <c r="AK702" s="222"/>
      <c r="AL702" s="222"/>
      <c r="AM702" s="222"/>
      <c r="AN702" s="222"/>
      <c r="AO702" s="222"/>
      <c r="AP702" s="222"/>
      <c r="AQ702" s="293"/>
      <c r="AR702" s="294"/>
      <c r="AS702" s="294"/>
      <c r="AT702" s="294"/>
      <c r="AU702" s="294"/>
      <c r="AV702" s="294"/>
      <c r="AW702" s="294"/>
      <c r="AX702" s="294"/>
      <c r="AY702" s="295"/>
      <c r="AZ702" s="226"/>
      <c r="BA702" s="227"/>
      <c r="BB702" s="227"/>
      <c r="BC702" s="227"/>
      <c r="BD702" s="227"/>
      <c r="BE702" s="227"/>
      <c r="BF702" s="227"/>
      <c r="BG702" s="227"/>
      <c r="BH702" s="227"/>
      <c r="BI702" s="228"/>
    </row>
    <row r="703" spans="1:61" s="186" customFormat="1" ht="12.75" customHeight="1" x14ac:dyDescent="0.25">
      <c r="A703" s="229"/>
      <c r="B703" s="230"/>
      <c r="C703" s="230"/>
      <c r="D703" s="230"/>
      <c r="E703" s="222" t="s">
        <v>581</v>
      </c>
      <c r="F703" s="222"/>
      <c r="G703" s="222"/>
      <c r="H703" s="222"/>
      <c r="I703" s="222"/>
      <c r="J703" s="222"/>
      <c r="K703" s="222"/>
      <c r="L703" s="222"/>
      <c r="M703" s="222"/>
      <c r="N703" s="222"/>
      <c r="O703" s="222"/>
      <c r="P703" s="222"/>
      <c r="Q703" s="222"/>
      <c r="R703" s="222"/>
      <c r="S703" s="222"/>
      <c r="T703" s="222"/>
      <c r="U703" s="222"/>
      <c r="V703" s="222"/>
      <c r="W703" s="222"/>
      <c r="X703" s="222"/>
      <c r="Y703" s="222"/>
      <c r="Z703" s="222"/>
      <c r="AA703" s="222"/>
      <c r="AB703" s="222"/>
      <c r="AC703" s="222"/>
      <c r="AD703" s="222"/>
      <c r="AE703" s="222"/>
      <c r="AF703" s="222"/>
      <c r="AG703" s="222"/>
      <c r="AH703" s="222"/>
      <c r="AI703" s="222"/>
      <c r="AJ703" s="222"/>
      <c r="AK703" s="222"/>
      <c r="AL703" s="222"/>
      <c r="AM703" s="222"/>
      <c r="AN703" s="222"/>
      <c r="AO703" s="222"/>
      <c r="AP703" s="222"/>
      <c r="AQ703" s="223"/>
      <c r="AR703" s="224"/>
      <c r="AS703" s="224"/>
      <c r="AT703" s="224"/>
      <c r="AU703" s="224"/>
      <c r="AV703" s="224"/>
      <c r="AW703" s="224"/>
      <c r="AX703" s="224"/>
      <c r="AY703" s="225"/>
      <c r="AZ703" s="226"/>
      <c r="BA703" s="227"/>
      <c r="BB703" s="227"/>
      <c r="BC703" s="227"/>
      <c r="BD703" s="227"/>
      <c r="BE703" s="227"/>
      <c r="BF703" s="227"/>
      <c r="BG703" s="227"/>
      <c r="BH703" s="227"/>
      <c r="BI703" s="228"/>
    </row>
    <row r="704" spans="1:61" s="186" customFormat="1" ht="12" customHeight="1" x14ac:dyDescent="0.25">
      <c r="A704" s="211" t="s">
        <v>285</v>
      </c>
      <c r="B704" s="212"/>
      <c r="C704" s="212"/>
      <c r="D704" s="212"/>
      <c r="E704" s="213" t="s">
        <v>284</v>
      </c>
      <c r="F704" s="213"/>
      <c r="G704" s="213"/>
      <c r="H704" s="213"/>
      <c r="I704" s="213"/>
      <c r="J704" s="213"/>
      <c r="K704" s="213"/>
      <c r="L704" s="213"/>
      <c r="M704" s="213"/>
      <c r="N704" s="213"/>
      <c r="O704" s="213"/>
      <c r="P704" s="213"/>
      <c r="Q704" s="213"/>
      <c r="R704" s="213"/>
      <c r="S704" s="213"/>
      <c r="T704" s="213"/>
      <c r="U704" s="213"/>
      <c r="V704" s="213"/>
      <c r="W704" s="213"/>
      <c r="X704" s="213"/>
      <c r="Y704" s="213"/>
      <c r="Z704" s="213"/>
      <c r="AA704" s="213"/>
      <c r="AB704" s="213"/>
      <c r="AC704" s="213"/>
      <c r="AD704" s="213"/>
      <c r="AE704" s="213"/>
      <c r="AF704" s="213"/>
      <c r="AG704" s="213"/>
      <c r="AH704" s="213"/>
      <c r="AI704" s="213"/>
      <c r="AJ704" s="213"/>
      <c r="AK704" s="213"/>
      <c r="AL704" s="213"/>
      <c r="AM704" s="213"/>
      <c r="AN704" s="213"/>
      <c r="AO704" s="213"/>
      <c r="AP704" s="213"/>
      <c r="AQ704" s="293"/>
      <c r="AR704" s="294"/>
      <c r="AS704" s="294"/>
      <c r="AT704" s="294"/>
      <c r="AU704" s="294"/>
      <c r="AV704" s="294"/>
      <c r="AW704" s="294"/>
      <c r="AX704" s="294"/>
      <c r="AY704" s="295"/>
      <c r="AZ704" s="296"/>
      <c r="BA704" s="297"/>
      <c r="BB704" s="297"/>
      <c r="BC704" s="297"/>
      <c r="BD704" s="297"/>
      <c r="BE704" s="297"/>
      <c r="BF704" s="297"/>
      <c r="BG704" s="297"/>
      <c r="BH704" s="297"/>
      <c r="BI704" s="298"/>
    </row>
    <row r="705" spans="1:61" s="186" customFormat="1" ht="12" customHeight="1" x14ac:dyDescent="0.25">
      <c r="A705" s="211" t="s">
        <v>285</v>
      </c>
      <c r="B705" s="212"/>
      <c r="C705" s="212"/>
      <c r="D705" s="212"/>
      <c r="E705" s="213" t="s">
        <v>582</v>
      </c>
      <c r="F705" s="213"/>
      <c r="G705" s="213"/>
      <c r="H705" s="213"/>
      <c r="I705" s="213"/>
      <c r="J705" s="213"/>
      <c r="K705" s="213"/>
      <c r="L705" s="213"/>
      <c r="M705" s="213"/>
      <c r="N705" s="213"/>
      <c r="O705" s="213"/>
      <c r="P705" s="213"/>
      <c r="Q705" s="213"/>
      <c r="R705" s="213"/>
      <c r="S705" s="213"/>
      <c r="T705" s="213"/>
      <c r="U705" s="213"/>
      <c r="V705" s="213"/>
      <c r="W705" s="213"/>
      <c r="X705" s="213"/>
      <c r="Y705" s="213"/>
      <c r="Z705" s="213"/>
      <c r="AA705" s="213"/>
      <c r="AB705" s="213"/>
      <c r="AC705" s="213"/>
      <c r="AD705" s="213"/>
      <c r="AE705" s="213"/>
      <c r="AF705" s="213"/>
      <c r="AG705" s="213"/>
      <c r="AH705" s="213"/>
      <c r="AI705" s="213"/>
      <c r="AJ705" s="213"/>
      <c r="AK705" s="213"/>
      <c r="AL705" s="213"/>
      <c r="AM705" s="213"/>
      <c r="AN705" s="213"/>
      <c r="AO705" s="213"/>
      <c r="AP705" s="213"/>
      <c r="AQ705" s="863">
        <v>0</v>
      </c>
      <c r="AR705" s="864"/>
      <c r="AS705" s="864"/>
      <c r="AT705" s="864"/>
      <c r="AU705" s="864"/>
      <c r="AV705" s="864"/>
      <c r="AW705" s="864"/>
      <c r="AX705" s="864"/>
      <c r="AY705" s="865"/>
      <c r="AZ705" s="296">
        <v>0</v>
      </c>
      <c r="BA705" s="297"/>
      <c r="BB705" s="297"/>
      <c r="BC705" s="297"/>
      <c r="BD705" s="297"/>
      <c r="BE705" s="297"/>
      <c r="BF705" s="297"/>
      <c r="BG705" s="297"/>
      <c r="BH705" s="297"/>
      <c r="BI705" s="298"/>
    </row>
    <row r="706" spans="1:61" s="186" customFormat="1" ht="13.5" customHeight="1" x14ac:dyDescent="0.25">
      <c r="A706" s="231"/>
      <c r="B706" s="232"/>
      <c r="C706" s="232"/>
      <c r="D706" s="232"/>
      <c r="E706" s="233" t="s">
        <v>286</v>
      </c>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c r="AH706" s="233"/>
      <c r="AI706" s="233"/>
      <c r="AJ706" s="233"/>
      <c r="AK706" s="233"/>
      <c r="AL706" s="233"/>
      <c r="AM706" s="233"/>
      <c r="AN706" s="233"/>
      <c r="AO706" s="233"/>
      <c r="AP706" s="233"/>
      <c r="AQ706" s="214">
        <f>AQ695+AQ698+AQ705</f>
        <v>0</v>
      </c>
      <c r="AR706" s="215"/>
      <c r="AS706" s="215"/>
      <c r="AT706" s="215"/>
      <c r="AU706" s="215"/>
      <c r="AV706" s="215"/>
      <c r="AW706" s="215"/>
      <c r="AX706" s="215"/>
      <c r="AY706" s="216"/>
      <c r="AZ706" s="217">
        <f>AZ705+AZ704+AZ698+AZ695</f>
        <v>0</v>
      </c>
      <c r="BA706" s="218"/>
      <c r="BB706" s="218"/>
      <c r="BC706" s="218"/>
      <c r="BD706" s="218"/>
      <c r="BE706" s="218"/>
      <c r="BF706" s="218"/>
      <c r="BG706" s="218"/>
      <c r="BH706" s="218"/>
      <c r="BI706" s="219"/>
    </row>
    <row r="707" spans="1:61" s="186" customFormat="1" ht="13.5" customHeight="1" x14ac:dyDescent="0.25">
      <c r="A707" s="231"/>
      <c r="B707" s="232"/>
      <c r="C707" s="232"/>
      <c r="D707" s="232"/>
      <c r="E707" s="233" t="s">
        <v>287</v>
      </c>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c r="AE707" s="233"/>
      <c r="AF707" s="233"/>
      <c r="AG707" s="233"/>
      <c r="AH707" s="233"/>
      <c r="AI707" s="233"/>
      <c r="AJ707" s="233"/>
      <c r="AK707" s="233"/>
      <c r="AL707" s="233"/>
      <c r="AM707" s="233"/>
      <c r="AN707" s="233"/>
      <c r="AO707" s="233"/>
      <c r="AP707" s="233"/>
      <c r="AQ707" s="223"/>
      <c r="AR707" s="224"/>
      <c r="AS707" s="224"/>
      <c r="AT707" s="224"/>
      <c r="AU707" s="224"/>
      <c r="AV707" s="224"/>
      <c r="AW707" s="224"/>
      <c r="AX707" s="224"/>
      <c r="AY707" s="225"/>
      <c r="AZ707" s="226"/>
      <c r="BA707" s="227"/>
      <c r="BB707" s="227"/>
      <c r="BC707" s="227"/>
      <c r="BD707" s="227"/>
      <c r="BE707" s="227"/>
      <c r="BF707" s="227"/>
      <c r="BG707" s="227"/>
      <c r="BH707" s="227"/>
      <c r="BI707" s="228"/>
    </row>
    <row r="708" spans="1:61" s="186" customFormat="1" ht="13.5" customHeight="1" x14ac:dyDescent="0.25">
      <c r="A708" s="231"/>
      <c r="B708" s="232"/>
      <c r="C708" s="232"/>
      <c r="D708" s="232"/>
      <c r="E708" s="233" t="s">
        <v>288</v>
      </c>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c r="AI708" s="233"/>
      <c r="AJ708" s="233"/>
      <c r="AK708" s="233"/>
      <c r="AL708" s="233"/>
      <c r="AM708" s="233"/>
      <c r="AN708" s="233"/>
      <c r="AO708" s="233"/>
      <c r="AP708" s="233"/>
      <c r="AQ708" s="466">
        <f>AQ706+AZ706+AQ707+AZ707</f>
        <v>0</v>
      </c>
      <c r="AR708" s="467"/>
      <c r="AS708" s="467"/>
      <c r="AT708" s="467"/>
      <c r="AU708" s="467"/>
      <c r="AV708" s="467"/>
      <c r="AW708" s="467"/>
      <c r="AX708" s="467"/>
      <c r="AY708" s="467"/>
      <c r="AZ708" s="467"/>
      <c r="BA708" s="467"/>
      <c r="BB708" s="467"/>
      <c r="BC708" s="467"/>
      <c r="BD708" s="467"/>
      <c r="BE708" s="467"/>
      <c r="BF708" s="467"/>
      <c r="BG708" s="467"/>
      <c r="BH708" s="467"/>
      <c r="BI708" s="468"/>
    </row>
    <row r="709" spans="1:61" s="184" customFormat="1" x14ac:dyDescent="0.25">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187"/>
      <c r="BE709" s="187"/>
      <c r="BF709" s="187"/>
      <c r="BG709" s="187"/>
      <c r="BH709" s="187"/>
      <c r="BI709" s="187"/>
    </row>
    <row r="710" spans="1:61" s="186" customFormat="1" ht="14.25" customHeight="1" x14ac:dyDescent="0.25">
      <c r="A710" s="205" t="s">
        <v>409</v>
      </c>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c r="AE710" s="205"/>
      <c r="AF710" s="205"/>
      <c r="AG710" s="205"/>
      <c r="AH710" s="205"/>
      <c r="AI710" s="205"/>
      <c r="AJ710" s="205"/>
      <c r="AK710" s="205"/>
      <c r="AL710" s="205"/>
      <c r="AM710" s="205"/>
      <c r="AN710" s="205"/>
      <c r="AO710" s="205"/>
      <c r="AP710" s="205"/>
      <c r="AQ710" s="205"/>
      <c r="AR710" s="205"/>
      <c r="AS710" s="205"/>
      <c r="AT710" s="187"/>
      <c r="AU710" s="187"/>
      <c r="AV710" s="187"/>
      <c r="AW710" s="187"/>
      <c r="AX710" s="187"/>
      <c r="AY710" s="187"/>
      <c r="AZ710" s="187"/>
      <c r="BA710" s="187"/>
      <c r="BB710" s="187"/>
      <c r="BC710" s="187"/>
      <c r="BD710" s="187"/>
      <c r="BE710" s="187"/>
      <c r="BF710" s="187"/>
      <c r="BG710" s="187"/>
      <c r="BH710" s="187"/>
      <c r="BI710" s="187"/>
    </row>
    <row r="711" spans="1:61" s="186" customFormat="1" ht="10.5" customHeight="1" x14ac:dyDescent="0.25">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187"/>
      <c r="BE711" s="187"/>
      <c r="BF711" s="187"/>
      <c r="BG711" s="187"/>
      <c r="BH711" s="187"/>
      <c r="BI711" s="187"/>
    </row>
    <row r="712" spans="1:61" s="184" customFormat="1" x14ac:dyDescent="0.25">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row>
    <row r="713" spans="1:61" x14ac:dyDescent="0.25">
      <c r="A713" s="840" t="s">
        <v>0</v>
      </c>
      <c r="B713" s="841"/>
      <c r="C713" s="841"/>
      <c r="D713" s="841"/>
      <c r="E713" s="841"/>
      <c r="F713" s="841"/>
      <c r="G713" s="841"/>
      <c r="H713" s="841"/>
      <c r="I713" s="841"/>
      <c r="J713" s="841"/>
      <c r="K713" s="841"/>
      <c r="L713" s="841"/>
      <c r="M713" s="841"/>
      <c r="N713" s="841"/>
      <c r="O713" s="841"/>
      <c r="P713" s="841"/>
      <c r="Q713" s="841"/>
      <c r="R713" s="841"/>
      <c r="S713" s="841"/>
      <c r="T713" s="841"/>
      <c r="U713" s="841"/>
      <c r="V713" s="841"/>
      <c r="W713" s="841"/>
      <c r="X713" s="841"/>
      <c r="Y713" s="841"/>
      <c r="Z713" s="841"/>
      <c r="AA713" s="841"/>
      <c r="AB713" s="841"/>
      <c r="AC713" s="841"/>
      <c r="AD713" s="842"/>
      <c r="AE713" s="846" t="s">
        <v>500</v>
      </c>
      <c r="AF713" s="847"/>
      <c r="AG713" s="847"/>
      <c r="AH713" s="847"/>
      <c r="AI713" s="847"/>
      <c r="AJ713" s="847"/>
      <c r="AK713" s="847"/>
      <c r="AL713" s="847"/>
      <c r="AM713" s="847"/>
      <c r="AN713" s="847"/>
      <c r="AO713" s="847"/>
      <c r="AP713" s="847"/>
      <c r="AQ713" s="847"/>
      <c r="AR713" s="847"/>
      <c r="AS713" s="847"/>
      <c r="AT713" s="847"/>
      <c r="AU713" s="847"/>
      <c r="AV713" s="847"/>
      <c r="AW713" s="847"/>
      <c r="AX713" s="847"/>
      <c r="AY713" s="847"/>
      <c r="AZ713" s="847"/>
      <c r="BA713" s="847"/>
      <c r="BB713" s="847"/>
      <c r="BC713" s="847"/>
      <c r="BD713" s="847"/>
      <c r="BE713" s="847"/>
      <c r="BF713" s="847"/>
      <c r="BG713" s="847"/>
      <c r="BH713" s="847"/>
      <c r="BI713" s="848"/>
    </row>
    <row r="714" spans="1:61" x14ac:dyDescent="0.25">
      <c r="A714" s="843" t="s">
        <v>1</v>
      </c>
      <c r="B714" s="844"/>
      <c r="C714" s="844"/>
      <c r="D714" s="844"/>
      <c r="E714" s="844"/>
      <c r="F714" s="844"/>
      <c r="G714" s="844"/>
      <c r="H714" s="844"/>
      <c r="I714" s="844"/>
      <c r="J714" s="844"/>
      <c r="K714" s="844"/>
      <c r="L714" s="844"/>
      <c r="M714" s="844"/>
      <c r="N714" s="844"/>
      <c r="O714" s="844"/>
      <c r="P714" s="844"/>
      <c r="Q714" s="844"/>
      <c r="R714" s="844"/>
      <c r="S714" s="844"/>
      <c r="T714" s="844"/>
      <c r="U714" s="844"/>
      <c r="V714" s="844"/>
      <c r="W714" s="844"/>
      <c r="X714" s="844"/>
      <c r="Y714" s="844"/>
      <c r="Z714" s="844"/>
      <c r="AA714" s="844"/>
      <c r="AB714" s="844"/>
      <c r="AC714" s="844"/>
      <c r="AD714" s="845"/>
      <c r="AE714" s="849"/>
      <c r="AF714" s="850"/>
      <c r="AG714" s="850"/>
      <c r="AH714" s="850"/>
      <c r="AI714" s="850"/>
      <c r="AJ714" s="850"/>
      <c r="AK714" s="850"/>
      <c r="AL714" s="850"/>
      <c r="AM714" s="850"/>
      <c r="AN714" s="850"/>
      <c r="AO714" s="850"/>
      <c r="AP714" s="850"/>
      <c r="AQ714" s="850"/>
      <c r="AR714" s="850"/>
      <c r="AS714" s="850"/>
      <c r="AT714" s="850"/>
      <c r="AU714" s="850"/>
      <c r="AV714" s="850"/>
      <c r="AW714" s="850"/>
      <c r="AX714" s="850"/>
      <c r="AY714" s="850"/>
      <c r="AZ714" s="850"/>
      <c r="BA714" s="850"/>
      <c r="BB714" s="850"/>
      <c r="BC714" s="850"/>
      <c r="BD714" s="850"/>
      <c r="BE714" s="850"/>
      <c r="BF714" s="850"/>
      <c r="BG714" s="850"/>
      <c r="BH714" s="850"/>
      <c r="BI714" s="851"/>
    </row>
    <row r="715" spans="1:61" x14ac:dyDescent="0.25">
      <c r="A715" s="97"/>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9"/>
      <c r="AE715" s="874"/>
      <c r="AF715" s="875"/>
      <c r="AG715" s="875"/>
      <c r="AH715" s="875"/>
      <c r="AI715" s="875"/>
      <c r="AJ715" s="875"/>
      <c r="AK715" s="875"/>
      <c r="AL715" s="875"/>
      <c r="AM715" s="875"/>
      <c r="AN715" s="875"/>
      <c r="AO715" s="875"/>
      <c r="AP715" s="875"/>
      <c r="AQ715" s="875"/>
      <c r="AR715" s="875"/>
      <c r="AS715" s="875"/>
      <c r="AT715" s="875"/>
      <c r="AU715" s="875"/>
      <c r="AV715" s="875"/>
      <c r="AW715" s="875"/>
      <c r="AX715" s="875"/>
      <c r="AY715" s="875"/>
      <c r="AZ715" s="875"/>
      <c r="BA715" s="875"/>
      <c r="BB715" s="875"/>
      <c r="BC715" s="875"/>
      <c r="BD715" s="875"/>
      <c r="BE715" s="875"/>
      <c r="BF715" s="875"/>
      <c r="BG715" s="875"/>
      <c r="BH715" s="875"/>
      <c r="BI715" s="876"/>
    </row>
    <row r="716" spans="1:61" ht="16.5" customHeight="1" x14ac:dyDescent="0.25">
      <c r="A716" s="852" t="s">
        <v>289</v>
      </c>
      <c r="B716" s="853"/>
      <c r="C716" s="853"/>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c r="AB716" s="853"/>
      <c r="AC716" s="853"/>
      <c r="AD716" s="854"/>
      <c r="AE716" s="877"/>
      <c r="AF716" s="746"/>
      <c r="AG716" s="746"/>
      <c r="AH716" s="746"/>
      <c r="AI716" s="746"/>
      <c r="AJ716" s="746"/>
      <c r="AK716" s="746"/>
      <c r="AL716" s="746"/>
      <c r="AM716" s="746"/>
      <c r="AN716" s="746"/>
      <c r="AO716" s="746"/>
      <c r="AP716" s="746"/>
      <c r="AQ716" s="746"/>
      <c r="AR716" s="746"/>
      <c r="AS716" s="746"/>
      <c r="AT716" s="746"/>
      <c r="AU716" s="746"/>
      <c r="AV716" s="746"/>
      <c r="AW716" s="746"/>
      <c r="AX716" s="746"/>
      <c r="AY716" s="746"/>
      <c r="AZ716" s="746"/>
      <c r="BA716" s="746"/>
      <c r="BB716" s="746"/>
      <c r="BC716" s="746"/>
      <c r="BD716" s="746"/>
      <c r="BE716" s="746"/>
      <c r="BF716" s="746"/>
      <c r="BG716" s="746"/>
      <c r="BH716" s="746"/>
      <c r="BI716" s="878"/>
    </row>
    <row r="717" spans="1:61" x14ac:dyDescent="0.25">
      <c r="A717" s="855" t="s">
        <v>290</v>
      </c>
      <c r="B717" s="745"/>
      <c r="C717" s="745"/>
      <c r="D717" s="745"/>
      <c r="E717" s="745"/>
      <c r="F717" s="745"/>
      <c r="G717" s="745"/>
      <c r="H717" s="745"/>
      <c r="I717" s="745"/>
      <c r="J717" s="745"/>
      <c r="K717" s="745"/>
      <c r="L717" s="745"/>
      <c r="M717" s="745"/>
      <c r="N717" s="745"/>
      <c r="O717" s="745"/>
      <c r="P717" s="745"/>
      <c r="Q717" s="745"/>
      <c r="R717" s="745"/>
      <c r="S717" s="745"/>
      <c r="T717" s="745"/>
      <c r="U717" s="745"/>
      <c r="V717" s="745"/>
      <c r="W717" s="745"/>
      <c r="X717" s="745"/>
      <c r="Y717" s="745"/>
      <c r="Z717" s="745"/>
      <c r="AA717" s="745"/>
      <c r="AB717" s="745"/>
      <c r="AC717" s="745"/>
      <c r="AD717" s="856"/>
      <c r="AE717" s="877"/>
      <c r="AF717" s="746"/>
      <c r="AG717" s="746"/>
      <c r="AH717" s="746"/>
      <c r="AI717" s="746"/>
      <c r="AJ717" s="746"/>
      <c r="AK717" s="746"/>
      <c r="AL717" s="746"/>
      <c r="AM717" s="746"/>
      <c r="AN717" s="746"/>
      <c r="AO717" s="746"/>
      <c r="AP717" s="746"/>
      <c r="AQ717" s="746"/>
      <c r="AR717" s="746"/>
      <c r="AS717" s="746"/>
      <c r="AT717" s="746"/>
      <c r="AU717" s="746"/>
      <c r="AV717" s="746"/>
      <c r="AW717" s="746"/>
      <c r="AX717" s="746"/>
      <c r="AY717" s="746"/>
      <c r="AZ717" s="746"/>
      <c r="BA717" s="746"/>
      <c r="BB717" s="746"/>
      <c r="BC717" s="746"/>
      <c r="BD717" s="746"/>
      <c r="BE717" s="746"/>
      <c r="BF717" s="746"/>
      <c r="BG717" s="746"/>
      <c r="BH717" s="746"/>
      <c r="BI717" s="878"/>
    </row>
    <row r="718" spans="1:61" x14ac:dyDescent="0.25">
      <c r="A718" s="879" t="s">
        <v>291</v>
      </c>
      <c r="B718" s="741"/>
      <c r="C718" s="741"/>
      <c r="D718" s="741"/>
      <c r="E718" s="741"/>
      <c r="F718" s="741"/>
      <c r="G718" s="741"/>
      <c r="H718" s="741"/>
      <c r="I718" s="741"/>
      <c r="J718" s="741"/>
      <c r="K718" s="741"/>
      <c r="L718" s="741"/>
      <c r="M718" s="741"/>
      <c r="N718" s="741"/>
      <c r="O718" s="741"/>
      <c r="P718" s="741"/>
      <c r="Q718" s="880"/>
      <c r="R718" s="680"/>
      <c r="S718" s="680"/>
      <c r="T718" s="100"/>
      <c r="U718" s="100"/>
      <c r="V718" s="100"/>
      <c r="W718" s="100"/>
      <c r="X718" s="100"/>
      <c r="Y718" s="100"/>
      <c r="Z718" s="100"/>
      <c r="AA718" s="100"/>
      <c r="AB718" s="100"/>
      <c r="AC718" s="100"/>
      <c r="AD718" s="101"/>
      <c r="AE718" s="877"/>
      <c r="AF718" s="746"/>
      <c r="AG718" s="746"/>
      <c r="AH718" s="746"/>
      <c r="AI718" s="746"/>
      <c r="AJ718" s="746"/>
      <c r="AK718" s="746"/>
      <c r="AL718" s="746"/>
      <c r="AM718" s="746"/>
      <c r="AN718" s="746"/>
      <c r="AO718" s="746"/>
      <c r="AP718" s="746"/>
      <c r="AQ718" s="746"/>
      <c r="AR718" s="746"/>
      <c r="AS718" s="746"/>
      <c r="AT718" s="746"/>
      <c r="AU718" s="746"/>
      <c r="AV718" s="746"/>
      <c r="AW718" s="746"/>
      <c r="AX718" s="746"/>
      <c r="AY718" s="746"/>
      <c r="AZ718" s="746"/>
      <c r="BA718" s="746"/>
      <c r="BB718" s="746"/>
      <c r="BC718" s="746"/>
      <c r="BD718" s="746"/>
      <c r="BE718" s="746"/>
      <c r="BF718" s="746"/>
      <c r="BG718" s="746"/>
      <c r="BH718" s="746"/>
      <c r="BI718" s="878"/>
    </row>
    <row r="719" spans="1:61" ht="10.5" customHeight="1" x14ac:dyDescent="0.25">
      <c r="A719" s="857"/>
      <c r="B719" s="858"/>
      <c r="C719" s="858"/>
      <c r="D719" s="858"/>
      <c r="E719" s="858"/>
      <c r="F719" s="858"/>
      <c r="G719" s="858"/>
      <c r="H719" s="858"/>
      <c r="I719" s="858"/>
      <c r="J719" s="858"/>
      <c r="K719" s="858"/>
      <c r="L719" s="858"/>
      <c r="M719" s="858"/>
      <c r="N719" s="858"/>
      <c r="O719" s="858"/>
      <c r="P719" s="858"/>
      <c r="Q719" s="858"/>
      <c r="R719" s="858"/>
      <c r="S719" s="858"/>
      <c r="T719" s="858"/>
      <c r="U719" s="858"/>
      <c r="V719" s="858"/>
      <c r="W719" s="858"/>
      <c r="X719" s="858"/>
      <c r="Y719" s="858"/>
      <c r="Z719" s="858"/>
      <c r="AA719" s="858"/>
      <c r="AB719" s="858"/>
      <c r="AC719" s="858"/>
      <c r="AD719" s="859"/>
      <c r="AE719" s="51"/>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3"/>
    </row>
    <row r="720" spans="1:61" x14ac:dyDescent="0.25">
      <c r="A720" s="881" t="s">
        <v>605</v>
      </c>
      <c r="B720" s="882"/>
      <c r="C720" s="882"/>
      <c r="D720" s="882"/>
      <c r="E720" s="882"/>
      <c r="F720" s="882"/>
      <c r="G720" s="882"/>
      <c r="H720" s="882"/>
      <c r="I720" s="882"/>
      <c r="J720" s="882"/>
      <c r="K720" s="882"/>
      <c r="L720" s="882"/>
      <c r="M720" s="882"/>
      <c r="N720" s="882"/>
      <c r="O720" s="882"/>
      <c r="P720" s="882"/>
      <c r="Q720" s="882"/>
      <c r="R720" s="882"/>
      <c r="S720" s="882"/>
      <c r="T720" s="882"/>
      <c r="U720" s="882"/>
      <c r="V720" s="882"/>
      <c r="W720" s="882"/>
      <c r="X720" s="882"/>
      <c r="Y720" s="882"/>
      <c r="Z720" s="882"/>
      <c r="AA720" s="882"/>
      <c r="AB720" s="882"/>
      <c r="AC720" s="882"/>
      <c r="AD720" s="882"/>
      <c r="AE720" s="882"/>
      <c r="AF720" s="882"/>
      <c r="AG720" s="882"/>
      <c r="AH720" s="882"/>
      <c r="AI720" s="882"/>
      <c r="AJ720" s="882"/>
      <c r="AK720" s="882"/>
      <c r="AL720" s="882"/>
      <c r="AM720" s="882"/>
      <c r="AN720" s="882"/>
      <c r="AO720" s="882"/>
      <c r="AP720" s="882"/>
      <c r="AQ720" s="882"/>
      <c r="AR720" s="882"/>
      <c r="AS720" s="882"/>
      <c r="AT720" s="882"/>
      <c r="AU720" s="882"/>
      <c r="AV720" s="882"/>
      <c r="AW720" s="882"/>
      <c r="AX720" s="882"/>
      <c r="AY720" s="882"/>
      <c r="AZ720" s="882"/>
      <c r="BA720" s="882"/>
      <c r="BB720" s="882"/>
      <c r="BC720" s="882"/>
      <c r="BD720" s="885" t="s">
        <v>292</v>
      </c>
      <c r="BE720" s="885"/>
      <c r="BF720" s="885"/>
      <c r="BG720" s="885"/>
      <c r="BH720" s="885"/>
      <c r="BI720" s="886"/>
    </row>
    <row r="721" spans="1:61" ht="23.25" customHeight="1" x14ac:dyDescent="0.25">
      <c r="A721" s="883"/>
      <c r="B721" s="884"/>
      <c r="C721" s="884"/>
      <c r="D721" s="884"/>
      <c r="E721" s="884"/>
      <c r="F721" s="884"/>
      <c r="G721" s="884"/>
      <c r="H721" s="884"/>
      <c r="I721" s="884"/>
      <c r="J721" s="884"/>
      <c r="K721" s="884"/>
      <c r="L721" s="884"/>
      <c r="M721" s="884"/>
      <c r="N721" s="884"/>
      <c r="O721" s="884"/>
      <c r="P721" s="884"/>
      <c r="Q721" s="884"/>
      <c r="R721" s="884"/>
      <c r="S721" s="884"/>
      <c r="T721" s="884"/>
      <c r="U721" s="884"/>
      <c r="V721" s="884"/>
      <c r="W721" s="884"/>
      <c r="X721" s="884"/>
      <c r="Y721" s="884"/>
      <c r="Z721" s="884"/>
      <c r="AA721" s="884"/>
      <c r="AB721" s="884"/>
      <c r="AC721" s="884"/>
      <c r="AD721" s="884"/>
      <c r="AE721" s="884"/>
      <c r="AF721" s="884"/>
      <c r="AG721" s="884"/>
      <c r="AH721" s="884"/>
      <c r="AI721" s="884"/>
      <c r="AJ721" s="884"/>
      <c r="AK721" s="884"/>
      <c r="AL721" s="884"/>
      <c r="AM721" s="884"/>
      <c r="AN721" s="884"/>
      <c r="AO721" s="884"/>
      <c r="AP721" s="884"/>
      <c r="AQ721" s="884"/>
      <c r="AR721" s="884"/>
      <c r="AS721" s="884"/>
      <c r="AT721" s="884"/>
      <c r="AU721" s="884"/>
      <c r="AV721" s="884"/>
      <c r="AW721" s="884"/>
      <c r="AX721" s="884"/>
      <c r="AY721" s="884"/>
      <c r="AZ721" s="884"/>
      <c r="BA721" s="884"/>
      <c r="BB721" s="884"/>
      <c r="BC721" s="884"/>
      <c r="BD721" s="887" t="s">
        <v>293</v>
      </c>
      <c r="BE721" s="887"/>
      <c r="BF721" s="887"/>
      <c r="BG721" s="887"/>
      <c r="BH721" s="887"/>
      <c r="BI721" s="888"/>
    </row>
    <row r="722" spans="1:61" x14ac:dyDescent="0.25">
      <c r="A722" s="889" t="s">
        <v>294</v>
      </c>
      <c r="B722" s="889"/>
      <c r="C722" s="889"/>
      <c r="D722" s="889"/>
      <c r="E722" s="889"/>
      <c r="F722" s="889"/>
      <c r="G722" s="889"/>
      <c r="H722" s="889"/>
      <c r="I722" s="889"/>
      <c r="J722" s="889"/>
      <c r="K722" s="889"/>
      <c r="L722" s="889"/>
      <c r="M722" s="889"/>
      <c r="N722" s="889"/>
      <c r="O722" s="889"/>
      <c r="P722" s="889"/>
      <c r="Q722" s="889"/>
      <c r="R722" s="889"/>
      <c r="S722" s="889"/>
      <c r="T722" s="889"/>
      <c r="U722" s="889"/>
      <c r="V722" s="889"/>
      <c r="W722" s="889"/>
      <c r="X722" s="889"/>
      <c r="Y722" s="889"/>
      <c r="Z722" s="889"/>
      <c r="AA722" s="889"/>
      <c r="AB722" s="889"/>
      <c r="AC722" s="889"/>
      <c r="AD722" s="889"/>
      <c r="AE722" s="889"/>
      <c r="AF722" s="889"/>
      <c r="AG722" s="889"/>
      <c r="AH722" s="889"/>
      <c r="AI722" s="889"/>
      <c r="AJ722" s="889"/>
      <c r="AK722" s="889"/>
      <c r="AL722" s="889"/>
      <c r="AM722" s="889"/>
      <c r="AN722" s="889"/>
      <c r="AO722" s="889"/>
      <c r="AP722" s="889"/>
      <c r="AQ722" s="889"/>
      <c r="AR722" s="889"/>
      <c r="AS722" s="889"/>
      <c r="AT722" s="889"/>
      <c r="AU722" s="889"/>
      <c r="AV722" s="889"/>
      <c r="AW722" s="889"/>
      <c r="AX722" s="889"/>
      <c r="AY722" s="889"/>
      <c r="AZ722" s="889"/>
      <c r="BA722" s="889"/>
      <c r="BB722" s="889"/>
      <c r="BC722" s="889"/>
      <c r="BD722" s="889"/>
      <c r="BE722" s="889"/>
      <c r="BF722" s="889"/>
      <c r="BG722" s="889"/>
      <c r="BH722" s="889"/>
      <c r="BI722" s="889"/>
    </row>
    <row r="723" spans="1:61" ht="31.5" customHeight="1" x14ac:dyDescent="0.25">
      <c r="A723" s="873" t="s">
        <v>295</v>
      </c>
      <c r="B723" s="873"/>
      <c r="C723" s="873"/>
      <c r="D723" s="873"/>
      <c r="E723" s="873"/>
      <c r="F723" s="873"/>
      <c r="G723" s="873"/>
      <c r="H723" s="873"/>
      <c r="I723" s="873"/>
      <c r="J723" s="873"/>
      <c r="K723" s="873"/>
      <c r="L723" s="873"/>
      <c r="M723" s="873"/>
      <c r="N723" s="873"/>
      <c r="O723" s="873"/>
      <c r="P723" s="873"/>
      <c r="Q723" s="873"/>
      <c r="R723" s="873"/>
      <c r="S723" s="873"/>
      <c r="T723" s="873"/>
      <c r="U723" s="873"/>
      <c r="V723" s="873"/>
      <c r="W723" s="873"/>
      <c r="X723" s="873"/>
      <c r="Y723" s="873"/>
      <c r="Z723" s="873"/>
      <c r="AA723" s="873"/>
      <c r="AB723" s="873"/>
      <c r="AC723" s="873"/>
      <c r="AD723" s="873"/>
      <c r="AE723" s="890" t="s">
        <v>296</v>
      </c>
      <c r="AF723" s="891"/>
      <c r="AG723" s="891"/>
      <c r="AH723" s="891"/>
      <c r="AI723" s="892"/>
      <c r="AJ723" s="893" t="s">
        <v>297</v>
      </c>
      <c r="AK723" s="893"/>
      <c r="AL723" s="893"/>
      <c r="AM723" s="893"/>
      <c r="AN723" s="893"/>
      <c r="AO723" s="893"/>
      <c r="AP723" s="893"/>
      <c r="AQ723" s="893" t="s">
        <v>298</v>
      </c>
      <c r="AR723" s="893"/>
      <c r="AS723" s="893"/>
      <c r="AT723" s="893"/>
      <c r="AU723" s="893"/>
      <c r="AV723" s="893"/>
      <c r="AW723" s="893"/>
      <c r="AX723" s="893"/>
      <c r="AY723" s="893" t="s">
        <v>296</v>
      </c>
      <c r="AZ723" s="893"/>
      <c r="BA723" s="893"/>
      <c r="BB723" s="893"/>
      <c r="BC723" s="893"/>
      <c r="BD723" s="893" t="s">
        <v>297</v>
      </c>
      <c r="BE723" s="893"/>
      <c r="BF723" s="893"/>
      <c r="BG723" s="893"/>
      <c r="BH723" s="893"/>
      <c r="BI723" s="893"/>
    </row>
    <row r="724" spans="1:61" s="92" customFormat="1" x14ac:dyDescent="0.25">
      <c r="A724" s="866" t="s">
        <v>299</v>
      </c>
      <c r="B724" s="866"/>
      <c r="C724" s="866"/>
      <c r="D724" s="866"/>
      <c r="E724" s="866"/>
      <c r="F724" s="866"/>
      <c r="G724" s="866"/>
      <c r="H724" s="866"/>
      <c r="I724" s="866"/>
      <c r="J724" s="866"/>
      <c r="K724" s="866"/>
      <c r="L724" s="866"/>
      <c r="M724" s="866"/>
      <c r="N724" s="866"/>
      <c r="O724" s="866"/>
      <c r="P724" s="866"/>
      <c r="Q724" s="866"/>
      <c r="R724" s="866"/>
      <c r="S724" s="866"/>
      <c r="T724" s="866"/>
      <c r="U724" s="866"/>
      <c r="V724" s="866"/>
      <c r="W724" s="866"/>
      <c r="X724" s="866"/>
      <c r="Y724" s="866"/>
      <c r="Z724" s="866"/>
      <c r="AA724" s="866"/>
      <c r="AB724" s="866"/>
      <c r="AC724" s="866"/>
      <c r="AD724" s="866"/>
      <c r="AE724" s="906" t="s">
        <v>300</v>
      </c>
      <c r="AF724" s="907"/>
      <c r="AG724" s="907"/>
      <c r="AH724" s="907"/>
      <c r="AI724" s="907"/>
      <c r="AJ724" s="907"/>
      <c r="AK724" s="907"/>
      <c r="AL724" s="907"/>
      <c r="AM724" s="907"/>
      <c r="AN724" s="907"/>
      <c r="AO724" s="907"/>
      <c r="AP724" s="907"/>
      <c r="AQ724" s="907"/>
      <c r="AR724" s="907"/>
      <c r="AS724" s="907"/>
      <c r="AT724" s="907"/>
      <c r="AU724" s="907"/>
      <c r="AV724" s="907"/>
      <c r="AW724" s="907"/>
      <c r="AX724" s="908"/>
      <c r="AY724" s="909" t="s">
        <v>301</v>
      </c>
      <c r="AZ724" s="909"/>
      <c r="BA724" s="909"/>
      <c r="BB724" s="909"/>
      <c r="BC724" s="909"/>
      <c r="BD724" s="909"/>
      <c r="BE724" s="909"/>
      <c r="BF724" s="909"/>
      <c r="BG724" s="909"/>
      <c r="BH724" s="909"/>
      <c r="BI724" s="909"/>
    </row>
    <row r="725" spans="1:61" ht="42.75" customHeight="1" x14ac:dyDescent="0.25">
      <c r="A725" s="867" t="s">
        <v>501</v>
      </c>
      <c r="B725" s="868"/>
      <c r="C725" s="868"/>
      <c r="D725" s="868"/>
      <c r="E725" s="868"/>
      <c r="F725" s="868"/>
      <c r="G725" s="868"/>
      <c r="H725" s="868"/>
      <c r="I725" s="868"/>
      <c r="J725" s="868"/>
      <c r="K725" s="868"/>
      <c r="L725" s="868"/>
      <c r="M725" s="868"/>
      <c r="N725" s="868"/>
      <c r="O725" s="868"/>
      <c r="P725" s="868"/>
      <c r="Q725" s="868"/>
      <c r="R725" s="868"/>
      <c r="S725" s="868"/>
      <c r="T725" s="868"/>
      <c r="U725" s="868"/>
      <c r="V725" s="868"/>
      <c r="W725" s="868"/>
      <c r="X725" s="868"/>
      <c r="Y725" s="868"/>
      <c r="Z725" s="868"/>
      <c r="AA725" s="868"/>
      <c r="AB725" s="868"/>
      <c r="AC725" s="868"/>
      <c r="AD725" s="868"/>
      <c r="AE725" s="869"/>
      <c r="AF725" s="870"/>
      <c r="AG725" s="870"/>
      <c r="AH725" s="870"/>
      <c r="AI725" s="871"/>
      <c r="AJ725" s="872"/>
      <c r="AK725" s="872"/>
      <c r="AL725" s="872"/>
      <c r="AM725" s="872"/>
      <c r="AN725" s="872"/>
      <c r="AO725" s="872"/>
      <c r="AP725" s="872"/>
      <c r="AQ725" s="506"/>
      <c r="AR725" s="506"/>
      <c r="AS725" s="506"/>
      <c r="AT725" s="506"/>
      <c r="AU725" s="506"/>
      <c r="AV725" s="506"/>
      <c r="AW725" s="506"/>
      <c r="AX725" s="506"/>
      <c r="AY725" s="872"/>
      <c r="AZ725" s="872"/>
      <c r="BA725" s="872"/>
      <c r="BB725" s="872"/>
      <c r="BC725" s="872"/>
      <c r="BD725" s="872"/>
      <c r="BE725" s="872"/>
      <c r="BF725" s="872"/>
      <c r="BG725" s="872"/>
      <c r="BH725" s="872"/>
      <c r="BI725" s="872"/>
    </row>
    <row r="726" spans="1:61" ht="33" customHeight="1" x14ac:dyDescent="0.25">
      <c r="A726" s="897" t="s">
        <v>302</v>
      </c>
      <c r="B726" s="898"/>
      <c r="C726" s="898"/>
      <c r="D726" s="898"/>
      <c r="E726" s="898"/>
      <c r="F726" s="898"/>
      <c r="G726" s="898"/>
      <c r="H726" s="898"/>
      <c r="I726" s="898"/>
      <c r="J726" s="898"/>
      <c r="K726" s="898"/>
      <c r="L726" s="898"/>
      <c r="M726" s="898"/>
      <c r="N726" s="898"/>
      <c r="O726" s="898"/>
      <c r="P726" s="898"/>
      <c r="Q726" s="898"/>
      <c r="R726" s="898"/>
      <c r="S726" s="898"/>
      <c r="T726" s="898"/>
      <c r="U726" s="898"/>
      <c r="V726" s="898"/>
      <c r="W726" s="898"/>
      <c r="X726" s="898"/>
      <c r="Y726" s="898"/>
      <c r="Z726" s="898"/>
      <c r="AA726" s="898"/>
      <c r="AB726" s="898"/>
      <c r="AC726" s="898"/>
      <c r="AD726" s="898"/>
      <c r="AE726" s="869"/>
      <c r="AF726" s="870"/>
      <c r="AG726" s="870"/>
      <c r="AH726" s="870"/>
      <c r="AI726" s="871"/>
      <c r="AJ726" s="899"/>
      <c r="AK726" s="899"/>
      <c r="AL726" s="899"/>
      <c r="AM726" s="899"/>
      <c r="AN726" s="899"/>
      <c r="AO726" s="899"/>
      <c r="AP726" s="899"/>
      <c r="AQ726" s="506"/>
      <c r="AR726" s="506"/>
      <c r="AS726" s="506"/>
      <c r="AT726" s="506"/>
      <c r="AU726" s="506"/>
      <c r="AV726" s="506"/>
      <c r="AW726" s="506"/>
      <c r="AX726" s="506"/>
      <c r="AY726" s="899"/>
      <c r="AZ726" s="899"/>
      <c r="BA726" s="899"/>
      <c r="BB726" s="899"/>
      <c r="BC726" s="899"/>
      <c r="BD726" s="899"/>
      <c r="BE726" s="899"/>
      <c r="BF726" s="899"/>
      <c r="BG726" s="899"/>
      <c r="BH726" s="899"/>
      <c r="BI726" s="899"/>
    </row>
    <row r="727" spans="1:61" ht="60" customHeight="1" x14ac:dyDescent="0.25">
      <c r="A727" s="900" t="s">
        <v>502</v>
      </c>
      <c r="B727" s="901"/>
      <c r="C727" s="901"/>
      <c r="D727" s="901"/>
      <c r="E727" s="901"/>
      <c r="F727" s="901"/>
      <c r="G727" s="901"/>
      <c r="H727" s="901"/>
      <c r="I727" s="901"/>
      <c r="J727" s="901"/>
      <c r="K727" s="901"/>
      <c r="L727" s="901"/>
      <c r="M727" s="901"/>
      <c r="N727" s="901"/>
      <c r="O727" s="901"/>
      <c r="P727" s="901"/>
      <c r="Q727" s="901"/>
      <c r="R727" s="901"/>
      <c r="S727" s="901"/>
      <c r="T727" s="901"/>
      <c r="U727" s="901"/>
      <c r="V727" s="901"/>
      <c r="W727" s="901"/>
      <c r="X727" s="901"/>
      <c r="Y727" s="901"/>
      <c r="Z727" s="901"/>
      <c r="AA727" s="901"/>
      <c r="AB727" s="901"/>
      <c r="AC727" s="901"/>
      <c r="AD727" s="901"/>
      <c r="AE727" s="902"/>
      <c r="AF727" s="903"/>
      <c r="AG727" s="903"/>
      <c r="AH727" s="903"/>
      <c r="AI727" s="904"/>
      <c r="AJ727" s="902"/>
      <c r="AK727" s="903"/>
      <c r="AL727" s="903"/>
      <c r="AM727" s="903"/>
      <c r="AN727" s="903"/>
      <c r="AO727" s="903"/>
      <c r="AP727" s="904"/>
      <c r="AQ727" s="505"/>
      <c r="AR727" s="506"/>
      <c r="AS727" s="506"/>
      <c r="AT727" s="506"/>
      <c r="AU727" s="506"/>
      <c r="AV727" s="506"/>
      <c r="AW727" s="506"/>
      <c r="AX727" s="507"/>
      <c r="AY727" s="902"/>
      <c r="AZ727" s="903"/>
      <c r="BA727" s="903"/>
      <c r="BB727" s="903"/>
      <c r="BC727" s="904"/>
      <c r="BD727" s="902"/>
      <c r="BE727" s="903"/>
      <c r="BF727" s="903"/>
      <c r="BG727" s="903"/>
      <c r="BH727" s="903"/>
      <c r="BI727" s="904"/>
    </row>
    <row r="728" spans="1:61" ht="83.25" customHeight="1" x14ac:dyDescent="0.25">
      <c r="A728" s="500" t="s">
        <v>503</v>
      </c>
      <c r="B728" s="501"/>
      <c r="C728" s="501"/>
      <c r="D728" s="501"/>
      <c r="E728" s="501"/>
      <c r="F728" s="501"/>
      <c r="G728" s="501"/>
      <c r="H728" s="501"/>
      <c r="I728" s="501"/>
      <c r="J728" s="501"/>
      <c r="K728" s="501"/>
      <c r="L728" s="501"/>
      <c r="M728" s="501"/>
      <c r="N728" s="501"/>
      <c r="O728" s="501"/>
      <c r="P728" s="501"/>
      <c r="Q728" s="501"/>
      <c r="R728" s="501"/>
      <c r="S728" s="501"/>
      <c r="T728" s="501"/>
      <c r="U728" s="501"/>
      <c r="V728" s="501"/>
      <c r="W728" s="501"/>
      <c r="X728" s="501"/>
      <c r="Y728" s="501"/>
      <c r="Z728" s="501"/>
      <c r="AA728" s="501"/>
      <c r="AB728" s="501"/>
      <c r="AC728" s="501"/>
      <c r="AD728" s="501"/>
      <c r="AE728" s="502"/>
      <c r="AF728" s="503"/>
      <c r="AG728" s="503"/>
      <c r="AH728" s="503"/>
      <c r="AI728" s="504"/>
      <c r="AJ728" s="502"/>
      <c r="AK728" s="503"/>
      <c r="AL728" s="503"/>
      <c r="AM728" s="503"/>
      <c r="AN728" s="503"/>
      <c r="AO728" s="503"/>
      <c r="AP728" s="504"/>
      <c r="AQ728" s="505"/>
      <c r="AR728" s="506"/>
      <c r="AS728" s="506"/>
      <c r="AT728" s="506"/>
      <c r="AU728" s="506"/>
      <c r="AV728" s="506"/>
      <c r="AW728" s="506"/>
      <c r="AX728" s="507"/>
      <c r="AY728" s="502"/>
      <c r="AZ728" s="503"/>
      <c r="BA728" s="503"/>
      <c r="BB728" s="503"/>
      <c r="BC728" s="504"/>
      <c r="BD728" s="502"/>
      <c r="BE728" s="503"/>
      <c r="BF728" s="503"/>
      <c r="BG728" s="503"/>
      <c r="BH728" s="503"/>
      <c r="BI728" s="504"/>
    </row>
    <row r="729" spans="1:61" s="149" customFormat="1" ht="26.25" customHeight="1" x14ac:dyDescent="0.25">
      <c r="A729" s="500" t="s">
        <v>505</v>
      </c>
      <c r="B729" s="501"/>
      <c r="C729" s="501"/>
      <c r="D729" s="501"/>
      <c r="E729" s="501"/>
      <c r="F729" s="501"/>
      <c r="G729" s="501"/>
      <c r="H729" s="501"/>
      <c r="I729" s="501"/>
      <c r="J729" s="501"/>
      <c r="K729" s="501"/>
      <c r="L729" s="501"/>
      <c r="M729" s="501"/>
      <c r="N729" s="501"/>
      <c r="O729" s="501"/>
      <c r="P729" s="501"/>
      <c r="Q729" s="501"/>
      <c r="R729" s="501"/>
      <c r="S729" s="501"/>
      <c r="T729" s="501"/>
      <c r="U729" s="501"/>
      <c r="V729" s="501"/>
      <c r="W729" s="501"/>
      <c r="X729" s="501"/>
      <c r="Y729" s="501"/>
      <c r="Z729" s="501"/>
      <c r="AA729" s="501"/>
      <c r="AB729" s="501"/>
      <c r="AC729" s="501"/>
      <c r="AD729" s="501"/>
      <c r="AE729" s="502"/>
      <c r="AF729" s="503"/>
      <c r="AG729" s="503"/>
      <c r="AH729" s="503"/>
      <c r="AI729" s="504"/>
      <c r="AJ729" s="502"/>
      <c r="AK729" s="503"/>
      <c r="AL729" s="503"/>
      <c r="AM729" s="503"/>
      <c r="AN729" s="503"/>
      <c r="AO729" s="503"/>
      <c r="AP729" s="504"/>
      <c r="AQ729" s="505"/>
      <c r="AR729" s="506"/>
      <c r="AS729" s="506"/>
      <c r="AT729" s="506"/>
      <c r="AU729" s="506"/>
      <c r="AV729" s="506"/>
      <c r="AW729" s="506"/>
      <c r="AX729" s="507"/>
      <c r="AY729" s="502"/>
      <c r="AZ729" s="503"/>
      <c r="BA729" s="503"/>
      <c r="BB729" s="503"/>
      <c r="BC729" s="504"/>
      <c r="BD729" s="502"/>
      <c r="BE729" s="503"/>
      <c r="BF729" s="503"/>
      <c r="BG729" s="503"/>
      <c r="BH729" s="503"/>
      <c r="BI729" s="504"/>
    </row>
    <row r="730" spans="1:61" ht="45.75" customHeight="1" x14ac:dyDescent="0.25">
      <c r="A730" s="500" t="s">
        <v>504</v>
      </c>
      <c r="B730" s="501"/>
      <c r="C730" s="501"/>
      <c r="D730" s="501"/>
      <c r="E730" s="501"/>
      <c r="F730" s="501"/>
      <c r="G730" s="501"/>
      <c r="H730" s="501"/>
      <c r="I730" s="501"/>
      <c r="J730" s="501"/>
      <c r="K730" s="501"/>
      <c r="L730" s="501"/>
      <c r="M730" s="501"/>
      <c r="N730" s="501"/>
      <c r="O730" s="501"/>
      <c r="P730" s="501"/>
      <c r="Q730" s="501"/>
      <c r="R730" s="501"/>
      <c r="S730" s="501"/>
      <c r="T730" s="501"/>
      <c r="U730" s="501"/>
      <c r="V730" s="501"/>
      <c r="W730" s="501"/>
      <c r="X730" s="501"/>
      <c r="Y730" s="501"/>
      <c r="Z730" s="501"/>
      <c r="AA730" s="501"/>
      <c r="AB730" s="501"/>
      <c r="AC730" s="501"/>
      <c r="AD730" s="501"/>
      <c r="AE730" s="894"/>
      <c r="AF730" s="895"/>
      <c r="AG730" s="895"/>
      <c r="AH730" s="895"/>
      <c r="AI730" s="896"/>
      <c r="AJ730" s="503"/>
      <c r="AK730" s="503"/>
      <c r="AL730" s="503"/>
      <c r="AM730" s="503"/>
      <c r="AN730" s="503"/>
      <c r="AO730" s="503"/>
      <c r="AP730" s="504"/>
      <c r="AQ730" s="505"/>
      <c r="AR730" s="506"/>
      <c r="AS730" s="506"/>
      <c r="AT730" s="506"/>
      <c r="AU730" s="506"/>
      <c r="AV730" s="506"/>
      <c r="AW730" s="506"/>
      <c r="AX730" s="507"/>
      <c r="AY730" s="502"/>
      <c r="AZ730" s="503"/>
      <c r="BA730" s="503"/>
      <c r="BB730" s="503"/>
      <c r="BC730" s="504"/>
      <c r="BD730" s="502"/>
      <c r="BE730" s="503"/>
      <c r="BF730" s="503"/>
      <c r="BG730" s="503"/>
      <c r="BH730" s="503"/>
      <c r="BI730" s="504"/>
    </row>
    <row r="731" spans="1:61" x14ac:dyDescent="0.25">
      <c r="A731" s="900" t="s">
        <v>506</v>
      </c>
      <c r="B731" s="901"/>
      <c r="C731" s="901"/>
      <c r="D731" s="901"/>
      <c r="E731" s="901"/>
      <c r="F731" s="901"/>
      <c r="G731" s="901"/>
      <c r="H731" s="901"/>
      <c r="I731" s="901"/>
      <c r="J731" s="901"/>
      <c r="K731" s="901"/>
      <c r="L731" s="901"/>
      <c r="M731" s="901"/>
      <c r="N731" s="901"/>
      <c r="O731" s="901"/>
      <c r="P731" s="901"/>
      <c r="Q731" s="901"/>
      <c r="R731" s="901"/>
      <c r="S731" s="901"/>
      <c r="T731" s="901"/>
      <c r="U731" s="901"/>
      <c r="V731" s="901"/>
      <c r="W731" s="901"/>
      <c r="X731" s="901"/>
      <c r="Y731" s="901"/>
      <c r="Z731" s="901"/>
      <c r="AA731" s="901"/>
      <c r="AB731" s="901"/>
      <c r="AC731" s="901"/>
      <c r="AD731" s="913"/>
      <c r="AE731" s="502"/>
      <c r="AF731" s="503"/>
      <c r="AG731" s="503"/>
      <c r="AH731" s="503"/>
      <c r="AI731" s="504"/>
      <c r="AJ731" s="902"/>
      <c r="AK731" s="903"/>
      <c r="AL731" s="903"/>
      <c r="AM731" s="903"/>
      <c r="AN731" s="903"/>
      <c r="AO731" s="903"/>
      <c r="AP731" s="904"/>
      <c r="AQ731" s="505"/>
      <c r="AR731" s="506"/>
      <c r="AS731" s="506"/>
      <c r="AT731" s="506"/>
      <c r="AU731" s="506"/>
      <c r="AV731" s="506"/>
      <c r="AW731" s="506"/>
      <c r="AX731" s="507"/>
      <c r="AY731" s="902"/>
      <c r="AZ731" s="903"/>
      <c r="BA731" s="903"/>
      <c r="BB731" s="903"/>
      <c r="BC731" s="904"/>
      <c r="BD731" s="902"/>
      <c r="BE731" s="903"/>
      <c r="BF731" s="903"/>
      <c r="BG731" s="903"/>
      <c r="BH731" s="903"/>
      <c r="BI731" s="904"/>
    </row>
    <row r="732" spans="1:61" ht="19.5" customHeight="1" x14ac:dyDescent="0.25">
      <c r="A732" s="500" t="s">
        <v>303</v>
      </c>
      <c r="B732" s="501"/>
      <c r="C732" s="501"/>
      <c r="D732" s="501"/>
      <c r="E732" s="501"/>
      <c r="F732" s="501"/>
      <c r="G732" s="501"/>
      <c r="H732" s="501"/>
      <c r="I732" s="501"/>
      <c r="J732" s="501"/>
      <c r="K732" s="501"/>
      <c r="L732" s="501"/>
      <c r="M732" s="501"/>
      <c r="N732" s="501"/>
      <c r="O732" s="501"/>
      <c r="P732" s="501"/>
      <c r="Q732" s="501"/>
      <c r="R732" s="501"/>
      <c r="S732" s="501"/>
      <c r="T732" s="501"/>
      <c r="U732" s="501"/>
      <c r="V732" s="501"/>
      <c r="W732" s="501"/>
      <c r="X732" s="501"/>
      <c r="Y732" s="501"/>
      <c r="Z732" s="501"/>
      <c r="AA732" s="501"/>
      <c r="AB732" s="501"/>
      <c r="AC732" s="501"/>
      <c r="AD732" s="905"/>
      <c r="AE732" s="502"/>
      <c r="AF732" s="503"/>
      <c r="AG732" s="503"/>
      <c r="AH732" s="503"/>
      <c r="AI732" s="504"/>
      <c r="AJ732" s="502"/>
      <c r="AK732" s="503"/>
      <c r="AL732" s="503"/>
      <c r="AM732" s="503"/>
      <c r="AN732" s="503"/>
      <c r="AO732" s="503"/>
      <c r="AP732" s="504"/>
      <c r="AQ732" s="505"/>
      <c r="AR732" s="506"/>
      <c r="AS732" s="506"/>
      <c r="AT732" s="506"/>
      <c r="AU732" s="506"/>
      <c r="AV732" s="506"/>
      <c r="AW732" s="506"/>
      <c r="AX732" s="507"/>
      <c r="AY732" s="502"/>
      <c r="AZ732" s="503"/>
      <c r="BA732" s="503"/>
      <c r="BB732" s="503"/>
      <c r="BC732" s="504"/>
      <c r="BD732" s="502"/>
      <c r="BE732" s="503"/>
      <c r="BF732" s="503"/>
      <c r="BG732" s="503"/>
      <c r="BH732" s="503"/>
      <c r="BI732" s="504"/>
    </row>
    <row r="733" spans="1:61" ht="33.75" customHeight="1" x14ac:dyDescent="0.25">
      <c r="A733" s="500" t="s">
        <v>304</v>
      </c>
      <c r="B733" s="501"/>
      <c r="C733" s="501"/>
      <c r="D733" s="501"/>
      <c r="E733" s="501"/>
      <c r="F733" s="501"/>
      <c r="G733" s="501"/>
      <c r="H733" s="501"/>
      <c r="I733" s="501"/>
      <c r="J733" s="501"/>
      <c r="K733" s="501"/>
      <c r="L733" s="501"/>
      <c r="M733" s="501"/>
      <c r="N733" s="501"/>
      <c r="O733" s="501"/>
      <c r="P733" s="501"/>
      <c r="Q733" s="501"/>
      <c r="R733" s="501"/>
      <c r="S733" s="501"/>
      <c r="T733" s="501"/>
      <c r="U733" s="501"/>
      <c r="V733" s="501"/>
      <c r="W733" s="501"/>
      <c r="X733" s="501"/>
      <c r="Y733" s="501"/>
      <c r="Z733" s="501"/>
      <c r="AA733" s="501"/>
      <c r="AB733" s="501"/>
      <c r="AC733" s="501"/>
      <c r="AD733" s="905"/>
      <c r="AE733" s="502"/>
      <c r="AF733" s="503"/>
      <c r="AG733" s="503"/>
      <c r="AH733" s="503"/>
      <c r="AI733" s="504"/>
      <c r="AJ733" s="502"/>
      <c r="AK733" s="503"/>
      <c r="AL733" s="503"/>
      <c r="AM733" s="503"/>
      <c r="AN733" s="503"/>
      <c r="AO733" s="503"/>
      <c r="AP733" s="504"/>
      <c r="AQ733" s="505"/>
      <c r="AR733" s="506"/>
      <c r="AS733" s="506"/>
      <c r="AT733" s="506"/>
      <c r="AU733" s="506"/>
      <c r="AV733" s="506"/>
      <c r="AW733" s="506"/>
      <c r="AX733" s="507"/>
      <c r="AY733" s="502"/>
      <c r="AZ733" s="503"/>
      <c r="BA733" s="503"/>
      <c r="BB733" s="503"/>
      <c r="BC733" s="504"/>
      <c r="BD733" s="502"/>
      <c r="BE733" s="503"/>
      <c r="BF733" s="503"/>
      <c r="BG733" s="503"/>
      <c r="BH733" s="503"/>
      <c r="BI733" s="504"/>
    </row>
    <row r="734" spans="1:61" s="92" customFormat="1" ht="33.75" customHeight="1" x14ac:dyDescent="0.25">
      <c r="A734" s="500" t="s">
        <v>305</v>
      </c>
      <c r="B734" s="501"/>
      <c r="C734" s="501"/>
      <c r="D734" s="501"/>
      <c r="E734" s="501"/>
      <c r="F734" s="501"/>
      <c r="G734" s="501"/>
      <c r="H734" s="501"/>
      <c r="I734" s="501"/>
      <c r="J734" s="501"/>
      <c r="K734" s="501"/>
      <c r="L734" s="501"/>
      <c r="M734" s="501"/>
      <c r="N734" s="501"/>
      <c r="O734" s="501"/>
      <c r="P734" s="501"/>
      <c r="Q734" s="501"/>
      <c r="R734" s="501"/>
      <c r="S734" s="501"/>
      <c r="T734" s="501"/>
      <c r="U734" s="501"/>
      <c r="V734" s="501"/>
      <c r="W734" s="501"/>
      <c r="X734" s="501"/>
      <c r="Y734" s="501"/>
      <c r="Z734" s="501"/>
      <c r="AA734" s="501"/>
      <c r="AB734" s="501"/>
      <c r="AC734" s="501"/>
      <c r="AD734" s="905"/>
      <c r="AE734" s="502"/>
      <c r="AF734" s="503"/>
      <c r="AG734" s="503"/>
      <c r="AH734" s="503"/>
      <c r="AI734" s="504"/>
      <c r="AJ734" s="502"/>
      <c r="AK734" s="503"/>
      <c r="AL734" s="503"/>
      <c r="AM734" s="503"/>
      <c r="AN734" s="503"/>
      <c r="AO734" s="503"/>
      <c r="AP734" s="504"/>
      <c r="AQ734" s="505"/>
      <c r="AR734" s="506"/>
      <c r="AS734" s="506"/>
      <c r="AT734" s="506"/>
      <c r="AU734" s="506"/>
      <c r="AV734" s="506"/>
      <c r="AW734" s="506"/>
      <c r="AX734" s="507"/>
      <c r="AY734" s="502"/>
      <c r="AZ734" s="503"/>
      <c r="BA734" s="503"/>
      <c r="BB734" s="503"/>
      <c r="BC734" s="504"/>
      <c r="BD734" s="502"/>
      <c r="BE734" s="503"/>
      <c r="BF734" s="503"/>
      <c r="BG734" s="503"/>
      <c r="BH734" s="503"/>
      <c r="BI734" s="504"/>
    </row>
    <row r="735" spans="1:61" s="92" customFormat="1" ht="24.75" customHeight="1" x14ac:dyDescent="0.25">
      <c r="A735" s="500" t="s">
        <v>306</v>
      </c>
      <c r="B735" s="501"/>
      <c r="C735" s="501"/>
      <c r="D735" s="501"/>
      <c r="E735" s="501"/>
      <c r="F735" s="501"/>
      <c r="G735" s="501"/>
      <c r="H735" s="501"/>
      <c r="I735" s="501"/>
      <c r="J735" s="501"/>
      <c r="K735" s="501"/>
      <c r="L735" s="501"/>
      <c r="M735" s="501"/>
      <c r="N735" s="501"/>
      <c r="O735" s="501"/>
      <c r="P735" s="501"/>
      <c r="Q735" s="501"/>
      <c r="R735" s="501"/>
      <c r="S735" s="501"/>
      <c r="T735" s="501"/>
      <c r="U735" s="501"/>
      <c r="V735" s="501"/>
      <c r="W735" s="501"/>
      <c r="X735" s="501"/>
      <c r="Y735" s="501"/>
      <c r="Z735" s="501"/>
      <c r="AA735" s="501"/>
      <c r="AB735" s="501"/>
      <c r="AC735" s="501"/>
      <c r="AD735" s="905"/>
      <c r="AE735" s="502"/>
      <c r="AF735" s="503"/>
      <c r="AG735" s="503"/>
      <c r="AH735" s="503"/>
      <c r="AI735" s="504"/>
      <c r="AJ735" s="502"/>
      <c r="AK735" s="503"/>
      <c r="AL735" s="503"/>
      <c r="AM735" s="503"/>
      <c r="AN735" s="503"/>
      <c r="AO735" s="503"/>
      <c r="AP735" s="504"/>
      <c r="AQ735" s="505"/>
      <c r="AR735" s="506"/>
      <c r="AS735" s="506"/>
      <c r="AT735" s="506"/>
      <c r="AU735" s="506"/>
      <c r="AV735" s="506"/>
      <c r="AW735" s="506"/>
      <c r="AX735" s="507"/>
      <c r="AY735" s="502"/>
      <c r="AZ735" s="503"/>
      <c r="BA735" s="503"/>
      <c r="BB735" s="503"/>
      <c r="BC735" s="504"/>
      <c r="BD735" s="502"/>
      <c r="BE735" s="503"/>
      <c r="BF735" s="503"/>
      <c r="BG735" s="503"/>
      <c r="BH735" s="503"/>
      <c r="BI735" s="504"/>
    </row>
    <row r="736" spans="1:61" ht="22.5" customHeight="1" x14ac:dyDescent="0.25">
      <c r="A736" s="910" t="s">
        <v>307</v>
      </c>
      <c r="B736" s="911"/>
      <c r="C736" s="911"/>
      <c r="D736" s="911"/>
      <c r="E736" s="911"/>
      <c r="F736" s="911"/>
      <c r="G736" s="911"/>
      <c r="H736" s="911"/>
      <c r="I736" s="911"/>
      <c r="J736" s="911"/>
      <c r="K736" s="911"/>
      <c r="L736" s="911"/>
      <c r="M736" s="911"/>
      <c r="N736" s="911"/>
      <c r="O736" s="911"/>
      <c r="P736" s="911"/>
      <c r="Q736" s="911"/>
      <c r="R736" s="911"/>
      <c r="S736" s="911"/>
      <c r="T736" s="911"/>
      <c r="U736" s="911"/>
      <c r="V736" s="911"/>
      <c r="W736" s="911"/>
      <c r="X736" s="911"/>
      <c r="Y736" s="911"/>
      <c r="Z736" s="911"/>
      <c r="AA736" s="911"/>
      <c r="AB736" s="911"/>
      <c r="AC736" s="911"/>
      <c r="AD736" s="912"/>
      <c r="AE736" s="894"/>
      <c r="AF736" s="895"/>
      <c r="AG736" s="895"/>
      <c r="AH736" s="895"/>
      <c r="AI736" s="896"/>
      <c r="AJ736" s="894"/>
      <c r="AK736" s="895"/>
      <c r="AL736" s="895"/>
      <c r="AM736" s="895"/>
      <c r="AN736" s="895"/>
      <c r="AO736" s="895"/>
      <c r="AP736" s="896"/>
      <c r="AQ736" s="505"/>
      <c r="AR736" s="506"/>
      <c r="AS736" s="506"/>
      <c r="AT736" s="506"/>
      <c r="AU736" s="506"/>
      <c r="AV736" s="506"/>
      <c r="AW736" s="506"/>
      <c r="AX736" s="507"/>
      <c r="AY736" s="894"/>
      <c r="AZ736" s="895"/>
      <c r="BA736" s="895"/>
      <c r="BB736" s="895"/>
      <c r="BC736" s="896"/>
      <c r="BD736" s="894"/>
      <c r="BE736" s="895"/>
      <c r="BF736" s="895"/>
      <c r="BG736" s="895"/>
      <c r="BH736" s="895"/>
      <c r="BI736" s="896"/>
    </row>
    <row r="737" spans="1:61" ht="15.75" customHeight="1" x14ac:dyDescent="0.25">
      <c r="A737" s="931" t="s">
        <v>610</v>
      </c>
      <c r="B737" s="932"/>
      <c r="C737" s="932"/>
      <c r="D737" s="932"/>
      <c r="E737" s="932"/>
      <c r="F737" s="932"/>
      <c r="G737" s="932"/>
      <c r="H737" s="932"/>
      <c r="I737" s="932"/>
      <c r="J737" s="932"/>
      <c r="K737" s="932"/>
      <c r="L737" s="932"/>
      <c r="M737" s="932"/>
      <c r="N737" s="932"/>
      <c r="O737" s="932"/>
      <c r="P737" s="932"/>
      <c r="Q737" s="932"/>
      <c r="R737" s="932"/>
      <c r="S737" s="932"/>
      <c r="T737" s="932"/>
      <c r="U737" s="932"/>
      <c r="V737" s="932"/>
      <c r="W737" s="932"/>
      <c r="X737" s="932"/>
      <c r="Y737" s="932"/>
      <c r="Z737" s="932"/>
      <c r="AA737" s="932"/>
      <c r="AB737" s="932"/>
      <c r="AC737" s="932"/>
      <c r="AD737" s="932"/>
      <c r="AE737" s="937"/>
      <c r="AF737" s="938"/>
      <c r="AG737" s="938"/>
      <c r="AH737" s="938"/>
      <c r="AI737" s="939"/>
      <c r="AJ737" s="940"/>
      <c r="AK737" s="940"/>
      <c r="AL737" s="940"/>
      <c r="AM737" s="940"/>
      <c r="AN737" s="940"/>
      <c r="AO737" s="940"/>
      <c r="AP737" s="940"/>
      <c r="AQ737" s="506" t="s">
        <v>620</v>
      </c>
      <c r="AR737" s="506"/>
      <c r="AS737" s="506"/>
      <c r="AT737" s="506"/>
      <c r="AU737" s="506"/>
      <c r="AV737" s="506"/>
      <c r="AW737" s="506"/>
      <c r="AX737" s="506"/>
      <c r="AY737" s="940"/>
      <c r="AZ737" s="940"/>
      <c r="BA737" s="940"/>
      <c r="BB737" s="940"/>
      <c r="BC737" s="940"/>
      <c r="BD737" s="940"/>
      <c r="BE737" s="940"/>
      <c r="BF737" s="940"/>
      <c r="BG737" s="940"/>
      <c r="BH737" s="940"/>
      <c r="BI737" s="940"/>
    </row>
    <row r="738" spans="1:61" s="149" customFormat="1" ht="180" customHeight="1" x14ac:dyDescent="0.25">
      <c r="A738" s="867" t="s">
        <v>308</v>
      </c>
      <c r="B738" s="868"/>
      <c r="C738" s="868"/>
      <c r="D738" s="868"/>
      <c r="E738" s="868"/>
      <c r="F738" s="868"/>
      <c r="G738" s="868"/>
      <c r="H738" s="868"/>
      <c r="I738" s="868"/>
      <c r="J738" s="868"/>
      <c r="K738" s="868"/>
      <c r="L738" s="868"/>
      <c r="M738" s="868"/>
      <c r="N738" s="868"/>
      <c r="O738" s="868"/>
      <c r="P738" s="868"/>
      <c r="Q738" s="868"/>
      <c r="R738" s="868"/>
      <c r="S738" s="868"/>
      <c r="T738" s="868"/>
      <c r="U738" s="868"/>
      <c r="V738" s="868"/>
      <c r="W738" s="868"/>
      <c r="X738" s="868"/>
      <c r="Y738" s="868"/>
      <c r="Z738" s="868"/>
      <c r="AA738" s="868"/>
      <c r="AB738" s="868"/>
      <c r="AC738" s="868"/>
      <c r="AD738" s="868"/>
      <c r="AE738" s="869"/>
      <c r="AF738" s="870"/>
      <c r="AG738" s="870"/>
      <c r="AH738" s="870"/>
      <c r="AI738" s="871"/>
      <c r="AJ738" s="872"/>
      <c r="AK738" s="872"/>
      <c r="AL738" s="872"/>
      <c r="AM738" s="872"/>
      <c r="AN738" s="872"/>
      <c r="AO738" s="872"/>
      <c r="AP738" s="872"/>
      <c r="AQ738" s="688"/>
      <c r="AR738" s="688"/>
      <c r="AS738" s="688"/>
      <c r="AT738" s="688"/>
      <c r="AU738" s="688"/>
      <c r="AV738" s="688"/>
      <c r="AW738" s="688"/>
      <c r="AX738" s="688"/>
      <c r="AY738" s="872"/>
      <c r="AZ738" s="872"/>
      <c r="BA738" s="872"/>
      <c r="BB738" s="872"/>
      <c r="BC738" s="872"/>
      <c r="BD738" s="872"/>
      <c r="BE738" s="872"/>
      <c r="BF738" s="872"/>
      <c r="BG738" s="872"/>
      <c r="BH738" s="872"/>
      <c r="BI738" s="872"/>
    </row>
    <row r="739" spans="1:61" s="149" customFormat="1" ht="15.75" customHeight="1" x14ac:dyDescent="0.25">
      <c r="A739" s="933" t="s">
        <v>309</v>
      </c>
      <c r="B739" s="934"/>
      <c r="C739" s="934"/>
      <c r="D739" s="934"/>
      <c r="E739" s="934"/>
      <c r="F739" s="934"/>
      <c r="G739" s="934"/>
      <c r="H739" s="934"/>
      <c r="I739" s="934"/>
      <c r="J739" s="934"/>
      <c r="K739" s="934"/>
      <c r="L739" s="934"/>
      <c r="M739" s="934"/>
      <c r="N739" s="934"/>
      <c r="O739" s="934"/>
      <c r="P739" s="934"/>
      <c r="Q739" s="934"/>
      <c r="R739" s="934"/>
      <c r="S739" s="934"/>
      <c r="T739" s="934"/>
      <c r="U739" s="934"/>
      <c r="V739" s="934"/>
      <c r="W739" s="934"/>
      <c r="X739" s="934"/>
      <c r="Y739" s="934"/>
      <c r="Z739" s="934"/>
      <c r="AA739" s="934"/>
      <c r="AB739" s="934"/>
      <c r="AC739" s="934"/>
      <c r="AD739" s="934"/>
      <c r="AE739" s="869"/>
      <c r="AF739" s="870"/>
      <c r="AG739" s="870"/>
      <c r="AH739" s="870"/>
      <c r="AI739" s="871"/>
      <c r="AJ739" s="872"/>
      <c r="AK739" s="872"/>
      <c r="AL739" s="872"/>
      <c r="AM739" s="872"/>
      <c r="AN739" s="872"/>
      <c r="AO739" s="872"/>
      <c r="AP739" s="872"/>
      <c r="AQ739" s="688"/>
      <c r="AR739" s="688"/>
      <c r="AS739" s="688"/>
      <c r="AT739" s="688"/>
      <c r="AU739" s="688"/>
      <c r="AV739" s="688"/>
      <c r="AW739" s="688"/>
      <c r="AX739" s="688"/>
      <c r="AY739" s="872"/>
      <c r="AZ739" s="872"/>
      <c r="BA739" s="872"/>
      <c r="BB739" s="872"/>
      <c r="BC739" s="872"/>
      <c r="BD739" s="872"/>
      <c r="BE739" s="872"/>
      <c r="BF739" s="872"/>
      <c r="BG739" s="872"/>
      <c r="BH739" s="872"/>
      <c r="BI739" s="872"/>
    </row>
    <row r="740" spans="1:61" s="56" customFormat="1" ht="36.75" customHeight="1" x14ac:dyDescent="0.25">
      <c r="A740" s="933" t="s">
        <v>310</v>
      </c>
      <c r="B740" s="934"/>
      <c r="C740" s="934"/>
      <c r="D740" s="934"/>
      <c r="E740" s="934"/>
      <c r="F740" s="934"/>
      <c r="G740" s="934"/>
      <c r="H740" s="934"/>
      <c r="I740" s="934"/>
      <c r="J740" s="934"/>
      <c r="K740" s="934"/>
      <c r="L740" s="934"/>
      <c r="M740" s="934"/>
      <c r="N740" s="934"/>
      <c r="O740" s="934"/>
      <c r="P740" s="934"/>
      <c r="Q740" s="934"/>
      <c r="R740" s="934"/>
      <c r="S740" s="934"/>
      <c r="T740" s="934"/>
      <c r="U740" s="934"/>
      <c r="V740" s="934"/>
      <c r="W740" s="934"/>
      <c r="X740" s="934"/>
      <c r="Y740" s="934"/>
      <c r="Z740" s="934"/>
      <c r="AA740" s="934"/>
      <c r="AB740" s="934"/>
      <c r="AC740" s="934"/>
      <c r="AD740" s="934"/>
      <c r="AE740" s="869"/>
      <c r="AF740" s="870"/>
      <c r="AG740" s="870"/>
      <c r="AH740" s="870"/>
      <c r="AI740" s="871"/>
      <c r="AJ740" s="872"/>
      <c r="AK740" s="872"/>
      <c r="AL740" s="872"/>
      <c r="AM740" s="872"/>
      <c r="AN740" s="872"/>
      <c r="AO740" s="872"/>
      <c r="AP740" s="872"/>
      <c r="AQ740" s="688"/>
      <c r="AR740" s="688"/>
      <c r="AS740" s="688"/>
      <c r="AT740" s="688"/>
      <c r="AU740" s="688"/>
      <c r="AV740" s="688"/>
      <c r="AW740" s="688"/>
      <c r="AX740" s="688"/>
      <c r="AY740" s="872"/>
      <c r="AZ740" s="872"/>
      <c r="BA740" s="872"/>
      <c r="BB740" s="872"/>
      <c r="BC740" s="872"/>
      <c r="BD740" s="872"/>
      <c r="BE740" s="872"/>
      <c r="BF740" s="872"/>
      <c r="BG740" s="872"/>
      <c r="BH740" s="872"/>
      <c r="BI740" s="872"/>
    </row>
    <row r="741" spans="1:61" ht="19.5" customHeight="1" x14ac:dyDescent="0.25">
      <c r="A741" s="933" t="s">
        <v>311</v>
      </c>
      <c r="B741" s="934"/>
      <c r="C741" s="934"/>
      <c r="D741" s="934"/>
      <c r="E741" s="934"/>
      <c r="F741" s="934"/>
      <c r="G741" s="934"/>
      <c r="H741" s="934"/>
      <c r="I741" s="934"/>
      <c r="J741" s="934"/>
      <c r="K741" s="934"/>
      <c r="L741" s="934"/>
      <c r="M741" s="934"/>
      <c r="N741" s="934"/>
      <c r="O741" s="934"/>
      <c r="P741" s="934"/>
      <c r="Q741" s="934"/>
      <c r="R741" s="934"/>
      <c r="S741" s="934"/>
      <c r="T741" s="934"/>
      <c r="U741" s="934"/>
      <c r="V741" s="934"/>
      <c r="W741" s="934"/>
      <c r="X741" s="934"/>
      <c r="Y741" s="934"/>
      <c r="Z741" s="934"/>
      <c r="AA741" s="934"/>
      <c r="AB741" s="934"/>
      <c r="AC741" s="934"/>
      <c r="AD741" s="934"/>
      <c r="AE741" s="941"/>
      <c r="AF741" s="942"/>
      <c r="AG741" s="942"/>
      <c r="AH741" s="942"/>
      <c r="AI741" s="943"/>
      <c r="AJ741" s="944"/>
      <c r="AK741" s="944"/>
      <c r="AL741" s="944"/>
      <c r="AM741" s="944"/>
      <c r="AN741" s="944"/>
      <c r="AO741" s="944"/>
      <c r="AP741" s="944"/>
      <c r="AQ741" s="688"/>
      <c r="AR741" s="688"/>
      <c r="AS741" s="688"/>
      <c r="AT741" s="688"/>
      <c r="AU741" s="688"/>
      <c r="AV741" s="688"/>
      <c r="AW741" s="688"/>
      <c r="AX741" s="688"/>
      <c r="AY741" s="944"/>
      <c r="AZ741" s="944"/>
      <c r="BA741" s="944"/>
      <c r="BB741" s="944"/>
      <c r="BC741" s="944"/>
      <c r="BD741" s="944"/>
      <c r="BE741" s="944"/>
      <c r="BF741" s="944"/>
      <c r="BG741" s="944"/>
      <c r="BH741" s="944"/>
      <c r="BI741" s="944"/>
    </row>
    <row r="742" spans="1:61" ht="26.25" customHeight="1" x14ac:dyDescent="0.25">
      <c r="A742" s="933" t="s">
        <v>312</v>
      </c>
      <c r="B742" s="934"/>
      <c r="C742" s="934"/>
      <c r="D742" s="934"/>
      <c r="E742" s="934"/>
      <c r="F742" s="934"/>
      <c r="G742" s="934"/>
      <c r="H742" s="934"/>
      <c r="I742" s="934"/>
      <c r="J742" s="934"/>
      <c r="K742" s="934"/>
      <c r="L742" s="934"/>
      <c r="M742" s="934"/>
      <c r="N742" s="934"/>
      <c r="O742" s="934"/>
      <c r="P742" s="934"/>
      <c r="Q742" s="934"/>
      <c r="R742" s="934"/>
      <c r="S742" s="934"/>
      <c r="T742" s="934"/>
      <c r="U742" s="934"/>
      <c r="V742" s="934"/>
      <c r="W742" s="934"/>
      <c r="X742" s="934"/>
      <c r="Y742" s="934"/>
      <c r="Z742" s="934"/>
      <c r="AA742" s="934"/>
      <c r="AB742" s="934"/>
      <c r="AC742" s="934"/>
      <c r="AD742" s="934"/>
      <c r="AE742" s="941"/>
      <c r="AF742" s="942"/>
      <c r="AG742" s="942"/>
      <c r="AH742" s="942"/>
      <c r="AI742" s="943"/>
      <c r="AJ742" s="944"/>
      <c r="AK742" s="944"/>
      <c r="AL742" s="944"/>
      <c r="AM742" s="944"/>
      <c r="AN742" s="944"/>
      <c r="AO742" s="944"/>
      <c r="AP742" s="944"/>
      <c r="AQ742" s="688"/>
      <c r="AR742" s="688"/>
      <c r="AS742" s="688"/>
      <c r="AT742" s="688"/>
      <c r="AU742" s="688"/>
      <c r="AV742" s="688"/>
      <c r="AW742" s="688"/>
      <c r="AX742" s="688"/>
      <c r="AY742" s="944"/>
      <c r="AZ742" s="944"/>
      <c r="BA742" s="944"/>
      <c r="BB742" s="944"/>
      <c r="BC742" s="944"/>
      <c r="BD742" s="944"/>
      <c r="BE742" s="944"/>
      <c r="BF742" s="944"/>
      <c r="BG742" s="944"/>
      <c r="BH742" s="944"/>
      <c r="BI742" s="944"/>
    </row>
    <row r="743" spans="1:61" ht="26.25" customHeight="1" x14ac:dyDescent="0.25">
      <c r="A743" s="933" t="s">
        <v>313</v>
      </c>
      <c r="B743" s="934"/>
      <c r="C743" s="934"/>
      <c r="D743" s="934"/>
      <c r="E743" s="934"/>
      <c r="F743" s="934"/>
      <c r="G743" s="934"/>
      <c r="H743" s="934"/>
      <c r="I743" s="934"/>
      <c r="J743" s="934"/>
      <c r="K743" s="934"/>
      <c r="L743" s="934"/>
      <c r="M743" s="934"/>
      <c r="N743" s="934"/>
      <c r="O743" s="934"/>
      <c r="P743" s="934"/>
      <c r="Q743" s="934"/>
      <c r="R743" s="934"/>
      <c r="S743" s="934"/>
      <c r="T743" s="934"/>
      <c r="U743" s="934"/>
      <c r="V743" s="934"/>
      <c r="W743" s="934"/>
      <c r="X743" s="934"/>
      <c r="Y743" s="934"/>
      <c r="Z743" s="934"/>
      <c r="AA743" s="934"/>
      <c r="AB743" s="934"/>
      <c r="AC743" s="934"/>
      <c r="AD743" s="934"/>
      <c r="AE743" s="941"/>
      <c r="AF743" s="942"/>
      <c r="AG743" s="942"/>
      <c r="AH743" s="942"/>
      <c r="AI743" s="943"/>
      <c r="AJ743" s="944"/>
      <c r="AK743" s="944"/>
      <c r="AL743" s="944"/>
      <c r="AM743" s="944"/>
      <c r="AN743" s="944"/>
      <c r="AO743" s="944"/>
      <c r="AP743" s="944"/>
      <c r="AQ743" s="688"/>
      <c r="AR743" s="688"/>
      <c r="AS743" s="688"/>
      <c r="AT743" s="688"/>
      <c r="AU743" s="688"/>
      <c r="AV743" s="688"/>
      <c r="AW743" s="688"/>
      <c r="AX743" s="688"/>
      <c r="AY743" s="944"/>
      <c r="AZ743" s="944"/>
      <c r="BA743" s="944"/>
      <c r="BB743" s="944"/>
      <c r="BC743" s="944"/>
      <c r="BD743" s="944"/>
      <c r="BE743" s="944"/>
      <c r="BF743" s="944"/>
      <c r="BG743" s="944"/>
      <c r="BH743" s="944"/>
      <c r="BI743" s="944"/>
    </row>
    <row r="744" spans="1:61" ht="45" customHeight="1" x14ac:dyDescent="0.25">
      <c r="A744" s="935" t="s">
        <v>598</v>
      </c>
      <c r="B744" s="936"/>
      <c r="C744" s="936"/>
      <c r="D744" s="936"/>
      <c r="E744" s="936"/>
      <c r="F744" s="936"/>
      <c r="G744" s="936"/>
      <c r="H744" s="936"/>
      <c r="I744" s="936"/>
      <c r="J744" s="936"/>
      <c r="K744" s="936"/>
      <c r="L744" s="936"/>
      <c r="M744" s="936"/>
      <c r="N744" s="936"/>
      <c r="O744" s="936"/>
      <c r="P744" s="936"/>
      <c r="Q744" s="936"/>
      <c r="R744" s="936"/>
      <c r="S744" s="936"/>
      <c r="T744" s="936"/>
      <c r="U744" s="936"/>
      <c r="V744" s="936"/>
      <c r="W744" s="936"/>
      <c r="X744" s="936"/>
      <c r="Y744" s="936"/>
      <c r="Z744" s="936"/>
      <c r="AA744" s="936"/>
      <c r="AB744" s="936"/>
      <c r="AC744" s="936"/>
      <c r="AD744" s="936"/>
      <c r="AE744" s="869"/>
      <c r="AF744" s="870"/>
      <c r="AG744" s="870"/>
      <c r="AH744" s="870"/>
      <c r="AI744" s="871"/>
      <c r="AJ744" s="899"/>
      <c r="AK744" s="899"/>
      <c r="AL744" s="899"/>
      <c r="AM744" s="899"/>
      <c r="AN744" s="899"/>
      <c r="AO744" s="899"/>
      <c r="AP744" s="899"/>
      <c r="AQ744" s="688"/>
      <c r="AR744" s="688"/>
      <c r="AS744" s="688"/>
      <c r="AT744" s="688"/>
      <c r="AU744" s="688"/>
      <c r="AV744" s="688"/>
      <c r="AW744" s="688"/>
      <c r="AX744" s="688"/>
      <c r="AY744" s="899"/>
      <c r="AZ744" s="899"/>
      <c r="BA744" s="899"/>
      <c r="BB744" s="899"/>
      <c r="BC744" s="899"/>
      <c r="BD744" s="899"/>
      <c r="BE744" s="899"/>
      <c r="BF744" s="899"/>
      <c r="BG744" s="899"/>
      <c r="BH744" s="899"/>
      <c r="BI744" s="899"/>
    </row>
    <row r="745" spans="1:61" ht="29.25" customHeight="1" x14ac:dyDescent="0.25">
      <c r="A745" s="914" t="s">
        <v>314</v>
      </c>
      <c r="B745" s="915"/>
      <c r="C745" s="915"/>
      <c r="D745" s="915"/>
      <c r="E745" s="915"/>
      <c r="F745" s="915"/>
      <c r="G745" s="915"/>
      <c r="H745" s="915"/>
      <c r="I745" s="915"/>
      <c r="J745" s="915"/>
      <c r="K745" s="915"/>
      <c r="L745" s="915"/>
      <c r="M745" s="915"/>
      <c r="N745" s="915"/>
      <c r="O745" s="915"/>
      <c r="P745" s="915"/>
      <c r="Q745" s="915"/>
      <c r="R745" s="915"/>
      <c r="S745" s="915"/>
      <c r="T745" s="915"/>
      <c r="U745" s="915"/>
      <c r="V745" s="915"/>
      <c r="W745" s="915"/>
      <c r="X745" s="915"/>
      <c r="Y745" s="915"/>
      <c r="Z745" s="915"/>
      <c r="AA745" s="915"/>
      <c r="AB745" s="915"/>
      <c r="AC745" s="915"/>
      <c r="AD745" s="916"/>
      <c r="AE745" s="502"/>
      <c r="AF745" s="503"/>
      <c r="AG745" s="503"/>
      <c r="AH745" s="503"/>
      <c r="AI745" s="504"/>
      <c r="AJ745" s="902"/>
      <c r="AK745" s="903"/>
      <c r="AL745" s="903"/>
      <c r="AM745" s="903"/>
      <c r="AN745" s="903"/>
      <c r="AO745" s="903"/>
      <c r="AP745" s="904"/>
      <c r="AQ745" s="758"/>
      <c r="AR745" s="688"/>
      <c r="AS745" s="688"/>
      <c r="AT745" s="688"/>
      <c r="AU745" s="688"/>
      <c r="AV745" s="688"/>
      <c r="AW745" s="688"/>
      <c r="AX745" s="756"/>
      <c r="AY745" s="502"/>
      <c r="AZ745" s="503"/>
      <c r="BA745" s="503"/>
      <c r="BB745" s="503"/>
      <c r="BC745" s="504"/>
      <c r="BD745" s="502"/>
      <c r="BE745" s="503"/>
      <c r="BF745" s="503"/>
      <c r="BG745" s="503"/>
      <c r="BH745" s="503"/>
      <c r="BI745" s="504"/>
    </row>
    <row r="746" spans="1:61" ht="24" customHeight="1" x14ac:dyDescent="0.25">
      <c r="A746" s="917" t="s">
        <v>315</v>
      </c>
      <c r="B746" s="918"/>
      <c r="C746" s="918"/>
      <c r="D746" s="918"/>
      <c r="E746" s="918"/>
      <c r="F746" s="918"/>
      <c r="G746" s="918"/>
      <c r="H746" s="918"/>
      <c r="I746" s="918"/>
      <c r="J746" s="918"/>
      <c r="K746" s="918"/>
      <c r="L746" s="918"/>
      <c r="M746" s="918"/>
      <c r="N746" s="918"/>
      <c r="O746" s="918"/>
      <c r="P746" s="918"/>
      <c r="Q746" s="918"/>
      <c r="R746" s="918"/>
      <c r="S746" s="918"/>
      <c r="T746" s="918"/>
      <c r="U746" s="918"/>
      <c r="V746" s="918"/>
      <c r="W746" s="918"/>
      <c r="X746" s="918"/>
      <c r="Y746" s="918"/>
      <c r="Z746" s="918"/>
      <c r="AA746" s="918"/>
      <c r="AB746" s="918"/>
      <c r="AC746" s="918"/>
      <c r="AD746" s="919"/>
      <c r="AE746" s="894"/>
      <c r="AF746" s="895"/>
      <c r="AG746" s="895"/>
      <c r="AH746" s="895"/>
      <c r="AI746" s="896"/>
      <c r="AJ746" s="894"/>
      <c r="AK746" s="895"/>
      <c r="AL746" s="895"/>
      <c r="AM746" s="895"/>
      <c r="AN746" s="895"/>
      <c r="AO746" s="895"/>
      <c r="AP746" s="896"/>
      <c r="AQ746" s="758"/>
      <c r="AR746" s="688"/>
      <c r="AS746" s="688"/>
      <c r="AT746" s="688"/>
      <c r="AU746" s="688"/>
      <c r="AV746" s="688"/>
      <c r="AW746" s="688"/>
      <c r="AX746" s="756"/>
      <c r="AY746" s="894"/>
      <c r="AZ746" s="895"/>
      <c r="BA746" s="895"/>
      <c r="BB746" s="895"/>
      <c r="BC746" s="896"/>
      <c r="BD746" s="894"/>
      <c r="BE746" s="895"/>
      <c r="BF746" s="895"/>
      <c r="BG746" s="895"/>
      <c r="BH746" s="895"/>
      <c r="BI746" s="896"/>
    </row>
    <row r="747" spans="1:61" ht="46.5" customHeight="1" x14ac:dyDescent="0.25">
      <c r="A747" s="920" t="s">
        <v>316</v>
      </c>
      <c r="B747" s="921"/>
      <c r="C747" s="921"/>
      <c r="D747" s="921"/>
      <c r="E747" s="921"/>
      <c r="F747" s="921"/>
      <c r="G747" s="921"/>
      <c r="H747" s="921"/>
      <c r="I747" s="921"/>
      <c r="J747" s="921"/>
      <c r="K747" s="921"/>
      <c r="L747" s="921"/>
      <c r="M747" s="921"/>
      <c r="N747" s="921"/>
      <c r="O747" s="921"/>
      <c r="P747" s="921"/>
      <c r="Q747" s="921"/>
      <c r="R747" s="921"/>
      <c r="S747" s="921"/>
      <c r="T747" s="921"/>
      <c r="U747" s="921"/>
      <c r="V747" s="921"/>
      <c r="W747" s="921"/>
      <c r="X747" s="921"/>
      <c r="Y747" s="921"/>
      <c r="Z747" s="921"/>
      <c r="AA747" s="921"/>
      <c r="AB747" s="921"/>
      <c r="AC747" s="921"/>
      <c r="AD747" s="922"/>
      <c r="AE747" s="869"/>
      <c r="AF747" s="870"/>
      <c r="AG747" s="870"/>
      <c r="AH747" s="870"/>
      <c r="AI747" s="871"/>
      <c r="AJ747" s="945"/>
      <c r="AK747" s="945"/>
      <c r="AL747" s="945"/>
      <c r="AM747" s="945"/>
      <c r="AN747" s="945"/>
      <c r="AO747" s="945"/>
      <c r="AP747" s="945"/>
      <c r="AQ747" s="688" t="s">
        <v>620</v>
      </c>
      <c r="AR747" s="688"/>
      <c r="AS747" s="688"/>
      <c r="AT747" s="688"/>
      <c r="AU747" s="688"/>
      <c r="AV747" s="688"/>
      <c r="AW747" s="688"/>
      <c r="AX747" s="688"/>
      <c r="AY747" s="945"/>
      <c r="AZ747" s="945"/>
      <c r="BA747" s="945"/>
      <c r="BB747" s="945"/>
      <c r="BC747" s="945"/>
      <c r="BD747" s="945"/>
      <c r="BE747" s="945"/>
      <c r="BF747" s="945"/>
      <c r="BG747" s="945"/>
      <c r="BH747" s="945"/>
      <c r="BI747" s="945"/>
    </row>
    <row r="748" spans="1:61" ht="52.5" customHeight="1" x14ac:dyDescent="0.25">
      <c r="A748" s="923" t="s">
        <v>317</v>
      </c>
      <c r="B748" s="924"/>
      <c r="C748" s="924"/>
      <c r="D748" s="924"/>
      <c r="E748" s="924"/>
      <c r="F748" s="924"/>
      <c r="G748" s="924"/>
      <c r="H748" s="924"/>
      <c r="I748" s="924"/>
      <c r="J748" s="924"/>
      <c r="K748" s="924"/>
      <c r="L748" s="924"/>
      <c r="M748" s="924"/>
      <c r="N748" s="924"/>
      <c r="O748" s="924"/>
      <c r="P748" s="924"/>
      <c r="Q748" s="924"/>
      <c r="R748" s="924"/>
      <c r="S748" s="924"/>
      <c r="T748" s="924"/>
      <c r="U748" s="924"/>
      <c r="V748" s="924"/>
      <c r="W748" s="924"/>
      <c r="X748" s="924"/>
      <c r="Y748" s="924"/>
      <c r="Z748" s="924"/>
      <c r="AA748" s="924"/>
      <c r="AB748" s="924"/>
      <c r="AC748" s="924"/>
      <c r="AD748" s="925"/>
      <c r="AE748" s="869"/>
      <c r="AF748" s="870"/>
      <c r="AG748" s="870"/>
      <c r="AH748" s="870"/>
      <c r="AI748" s="871"/>
      <c r="AJ748" s="899"/>
      <c r="AK748" s="899"/>
      <c r="AL748" s="899"/>
      <c r="AM748" s="899"/>
      <c r="AN748" s="899"/>
      <c r="AO748" s="899"/>
      <c r="AP748" s="899"/>
      <c r="AQ748" s="688"/>
      <c r="AR748" s="688"/>
      <c r="AS748" s="688"/>
      <c r="AT748" s="688"/>
      <c r="AU748" s="688"/>
      <c r="AV748" s="688"/>
      <c r="AW748" s="688"/>
      <c r="AX748" s="688"/>
      <c r="AY748" s="899"/>
      <c r="AZ748" s="899"/>
      <c r="BA748" s="899"/>
      <c r="BB748" s="899"/>
      <c r="BC748" s="899"/>
      <c r="BD748" s="899"/>
      <c r="BE748" s="899"/>
      <c r="BF748" s="899"/>
      <c r="BG748" s="899"/>
      <c r="BH748" s="899"/>
      <c r="BI748" s="899"/>
    </row>
    <row r="749" spans="1:61" ht="45" customHeight="1" x14ac:dyDescent="0.25">
      <c r="A749" s="920" t="s">
        <v>611</v>
      </c>
      <c r="B749" s="921"/>
      <c r="C749" s="921"/>
      <c r="D749" s="921"/>
      <c r="E749" s="921"/>
      <c r="F749" s="921"/>
      <c r="G749" s="921"/>
      <c r="H749" s="921"/>
      <c r="I749" s="921"/>
      <c r="J749" s="921"/>
      <c r="K749" s="921"/>
      <c r="L749" s="921"/>
      <c r="M749" s="921"/>
      <c r="N749" s="921"/>
      <c r="O749" s="921"/>
      <c r="P749" s="921"/>
      <c r="Q749" s="921"/>
      <c r="R749" s="921"/>
      <c r="S749" s="921"/>
      <c r="T749" s="921"/>
      <c r="U749" s="921"/>
      <c r="V749" s="921"/>
      <c r="W749" s="921"/>
      <c r="X749" s="921"/>
      <c r="Y749" s="921"/>
      <c r="Z749" s="921"/>
      <c r="AA749" s="921"/>
      <c r="AB749" s="921"/>
      <c r="AC749" s="921"/>
      <c r="AD749" s="922"/>
      <c r="AE749" s="869"/>
      <c r="AF749" s="870"/>
      <c r="AG749" s="870"/>
      <c r="AH749" s="870"/>
      <c r="AI749" s="871"/>
      <c r="AJ749" s="869"/>
      <c r="AK749" s="870"/>
      <c r="AL749" s="870"/>
      <c r="AM749" s="870"/>
      <c r="AN749" s="870"/>
      <c r="AO749" s="870"/>
      <c r="AP749" s="871"/>
      <c r="AQ749" s="758" t="s">
        <v>620</v>
      </c>
      <c r="AR749" s="688"/>
      <c r="AS749" s="688"/>
      <c r="AT749" s="688"/>
      <c r="AU749" s="688"/>
      <c r="AV749" s="688"/>
      <c r="AW749" s="688"/>
      <c r="AX749" s="756"/>
      <c r="AY749" s="869"/>
      <c r="AZ749" s="870"/>
      <c r="BA749" s="870"/>
      <c r="BB749" s="870"/>
      <c r="BC749" s="871"/>
      <c r="BD749" s="869"/>
      <c r="BE749" s="870"/>
      <c r="BF749" s="870"/>
      <c r="BG749" s="870"/>
      <c r="BH749" s="870"/>
      <c r="BI749" s="871"/>
    </row>
    <row r="750" spans="1:61" s="186" customFormat="1" ht="30" customHeight="1" x14ac:dyDescent="0.25">
      <c r="A750" s="500" t="s">
        <v>612</v>
      </c>
      <c r="B750" s="501"/>
      <c r="C750" s="501"/>
      <c r="D750" s="501"/>
      <c r="E750" s="501"/>
      <c r="F750" s="501"/>
      <c r="G750" s="501"/>
      <c r="H750" s="501"/>
      <c r="I750" s="501"/>
      <c r="J750" s="501"/>
      <c r="K750" s="501"/>
      <c r="L750" s="501"/>
      <c r="M750" s="501"/>
      <c r="N750" s="501"/>
      <c r="O750" s="501"/>
      <c r="P750" s="501"/>
      <c r="Q750" s="501"/>
      <c r="R750" s="501"/>
      <c r="S750" s="501"/>
      <c r="T750" s="501"/>
      <c r="U750" s="501"/>
      <c r="V750" s="501"/>
      <c r="W750" s="501"/>
      <c r="X750" s="501"/>
      <c r="Y750" s="501"/>
      <c r="Z750" s="501"/>
      <c r="AA750" s="501"/>
      <c r="AB750" s="501"/>
      <c r="AC750" s="501"/>
      <c r="AD750" s="905"/>
      <c r="AE750" s="189"/>
      <c r="AF750" s="190"/>
      <c r="AG750" s="190"/>
      <c r="AH750" s="190"/>
      <c r="AI750" s="191"/>
      <c r="AJ750" s="189"/>
      <c r="AK750" s="190"/>
      <c r="AL750" s="190"/>
      <c r="AM750" s="190"/>
      <c r="AN750" s="190"/>
      <c r="AO750" s="190"/>
      <c r="AP750" s="191"/>
      <c r="AQ750" s="192"/>
      <c r="AR750" s="192"/>
      <c r="AS750" s="192"/>
      <c r="AT750" s="192"/>
      <c r="AU750" s="192"/>
      <c r="AV750" s="192"/>
      <c r="AW750" s="192"/>
      <c r="AX750" s="192"/>
      <c r="AY750" s="189"/>
      <c r="AZ750" s="190"/>
      <c r="BA750" s="190"/>
      <c r="BB750" s="190"/>
      <c r="BC750" s="191"/>
      <c r="BD750" s="189"/>
      <c r="BE750" s="190"/>
      <c r="BF750" s="190"/>
      <c r="BG750" s="190"/>
      <c r="BH750" s="190"/>
      <c r="BI750" s="191"/>
    </row>
    <row r="751" spans="1:61" s="186" customFormat="1" ht="48.75" customHeight="1" x14ac:dyDescent="0.25">
      <c r="A751" s="926" t="s">
        <v>613</v>
      </c>
      <c r="B751" s="927"/>
      <c r="C751" s="927"/>
      <c r="D751" s="927"/>
      <c r="E751" s="927"/>
      <c r="F751" s="927"/>
      <c r="G751" s="927"/>
      <c r="H751" s="927"/>
      <c r="I751" s="927"/>
      <c r="J751" s="927"/>
      <c r="K751" s="927"/>
      <c r="L751" s="927"/>
      <c r="M751" s="927"/>
      <c r="N751" s="927"/>
      <c r="O751" s="927"/>
      <c r="P751" s="927"/>
      <c r="Q751" s="927"/>
      <c r="R751" s="927"/>
      <c r="S751" s="927"/>
      <c r="T751" s="927"/>
      <c r="U751" s="927"/>
      <c r="V751" s="927"/>
      <c r="W751" s="927"/>
      <c r="X751" s="927"/>
      <c r="Y751" s="927"/>
      <c r="Z751" s="927"/>
      <c r="AA751" s="927"/>
      <c r="AB751" s="927"/>
      <c r="AC751" s="927"/>
      <c r="AD751" s="927"/>
      <c r="AE751" s="189"/>
      <c r="AF751" s="190"/>
      <c r="AG751" s="190"/>
      <c r="AH751" s="190"/>
      <c r="AI751" s="191"/>
      <c r="AJ751" s="189"/>
      <c r="AK751" s="190"/>
      <c r="AL751" s="190"/>
      <c r="AM751" s="190"/>
      <c r="AN751" s="190"/>
      <c r="AO751" s="190"/>
      <c r="AP751" s="191"/>
      <c r="AQ751" s="192"/>
      <c r="AR751" s="192"/>
      <c r="AS751" s="192"/>
      <c r="AT751" s="192"/>
      <c r="AU751" s="192"/>
      <c r="AV751" s="192"/>
      <c r="AW751" s="192"/>
      <c r="AX751" s="192"/>
      <c r="AY751" s="189"/>
      <c r="AZ751" s="190"/>
      <c r="BA751" s="190"/>
      <c r="BB751" s="190"/>
      <c r="BC751" s="191"/>
      <c r="BD751" s="189"/>
      <c r="BE751" s="190"/>
      <c r="BF751" s="190"/>
      <c r="BG751" s="190"/>
      <c r="BH751" s="190"/>
      <c r="BI751" s="191"/>
    </row>
    <row r="752" spans="1:61" s="186" customFormat="1" ht="39.75" customHeight="1" x14ac:dyDescent="0.25">
      <c r="A752" s="910" t="s">
        <v>614</v>
      </c>
      <c r="B752" s="911"/>
      <c r="C752" s="911"/>
      <c r="D752" s="911"/>
      <c r="E752" s="911"/>
      <c r="F752" s="911"/>
      <c r="G752" s="911"/>
      <c r="H752" s="911"/>
      <c r="I752" s="911"/>
      <c r="J752" s="911"/>
      <c r="K752" s="911"/>
      <c r="L752" s="911"/>
      <c r="M752" s="911"/>
      <c r="N752" s="911"/>
      <c r="O752" s="911"/>
      <c r="P752" s="911"/>
      <c r="Q752" s="911"/>
      <c r="R752" s="911"/>
      <c r="S752" s="911"/>
      <c r="T752" s="911"/>
      <c r="U752" s="911"/>
      <c r="V752" s="911"/>
      <c r="W752" s="911"/>
      <c r="X752" s="911"/>
      <c r="Y752" s="911"/>
      <c r="Z752" s="911"/>
      <c r="AA752" s="911"/>
      <c r="AB752" s="911"/>
      <c r="AC752" s="911"/>
      <c r="AD752" s="911"/>
      <c r="AE752" s="189"/>
      <c r="AF752" s="190"/>
      <c r="AG752" s="190"/>
      <c r="AH752" s="190"/>
      <c r="AI752" s="191"/>
      <c r="AJ752" s="189"/>
      <c r="AK752" s="190"/>
      <c r="AL752" s="190"/>
      <c r="AM752" s="190"/>
      <c r="AN752" s="190"/>
      <c r="AO752" s="190"/>
      <c r="AP752" s="191"/>
      <c r="AQ752" s="192"/>
      <c r="AR752" s="192"/>
      <c r="AS752" s="192"/>
      <c r="AT752" s="192"/>
      <c r="AU752" s="192"/>
      <c r="AV752" s="192"/>
      <c r="AW752" s="192"/>
      <c r="AX752" s="192"/>
      <c r="AY752" s="189"/>
      <c r="AZ752" s="190"/>
      <c r="BA752" s="190"/>
      <c r="BB752" s="190"/>
      <c r="BC752" s="191"/>
      <c r="BD752" s="189"/>
      <c r="BE752" s="190"/>
      <c r="BF752" s="190"/>
      <c r="BG752" s="190"/>
      <c r="BH752" s="190"/>
      <c r="BI752" s="191"/>
    </row>
    <row r="753" spans="1:61" ht="63" customHeight="1" x14ac:dyDescent="0.25">
      <c r="A753" s="914" t="s">
        <v>507</v>
      </c>
      <c r="B753" s="915"/>
      <c r="C753" s="915"/>
      <c r="D753" s="915"/>
      <c r="E753" s="915"/>
      <c r="F753" s="915"/>
      <c r="G753" s="915"/>
      <c r="H753" s="915"/>
      <c r="I753" s="915"/>
      <c r="J753" s="915"/>
      <c r="K753" s="915"/>
      <c r="L753" s="915"/>
      <c r="M753" s="915"/>
      <c r="N753" s="915"/>
      <c r="O753" s="915"/>
      <c r="P753" s="915"/>
      <c r="Q753" s="915"/>
      <c r="R753" s="915"/>
      <c r="S753" s="915"/>
      <c r="T753" s="915"/>
      <c r="U753" s="915"/>
      <c r="V753" s="915"/>
      <c r="W753" s="915"/>
      <c r="X753" s="915"/>
      <c r="Y753" s="915"/>
      <c r="Z753" s="915"/>
      <c r="AA753" s="915"/>
      <c r="AB753" s="915"/>
      <c r="AC753" s="915"/>
      <c r="AD753" s="916"/>
      <c r="AE753" s="502"/>
      <c r="AF753" s="503"/>
      <c r="AG753" s="503"/>
      <c r="AH753" s="503"/>
      <c r="AI753" s="504"/>
      <c r="AJ753" s="992"/>
      <c r="AK753" s="992"/>
      <c r="AL753" s="992"/>
      <c r="AM753" s="992"/>
      <c r="AN753" s="992"/>
      <c r="AO753" s="992"/>
      <c r="AP753" s="992"/>
      <c r="AQ753" s="993"/>
      <c r="AR753" s="993"/>
      <c r="AS753" s="993"/>
      <c r="AT753" s="993"/>
      <c r="AU753" s="993"/>
      <c r="AV753" s="993"/>
      <c r="AW753" s="993"/>
      <c r="AX753" s="993"/>
      <c r="AY753" s="992"/>
      <c r="AZ753" s="992"/>
      <c r="BA753" s="992"/>
      <c r="BB753" s="992"/>
      <c r="BC753" s="992"/>
      <c r="BD753" s="992"/>
      <c r="BE753" s="992"/>
      <c r="BF753" s="992"/>
      <c r="BG753" s="992"/>
      <c r="BH753" s="992"/>
      <c r="BI753" s="992"/>
    </row>
    <row r="754" spans="1:61" ht="48.75" customHeight="1" x14ac:dyDescent="0.25">
      <c r="A754" s="926" t="s">
        <v>318</v>
      </c>
      <c r="B754" s="927"/>
      <c r="C754" s="927"/>
      <c r="D754" s="927"/>
      <c r="E754" s="927"/>
      <c r="F754" s="927"/>
      <c r="G754" s="927"/>
      <c r="H754" s="927"/>
      <c r="I754" s="927"/>
      <c r="J754" s="927"/>
      <c r="K754" s="927"/>
      <c r="L754" s="927"/>
      <c r="M754" s="927"/>
      <c r="N754" s="927"/>
      <c r="O754" s="927"/>
      <c r="P754" s="927"/>
      <c r="Q754" s="927"/>
      <c r="R754" s="927"/>
      <c r="S754" s="927"/>
      <c r="T754" s="927"/>
      <c r="U754" s="927"/>
      <c r="V754" s="927"/>
      <c r="W754" s="927"/>
      <c r="X754" s="927"/>
      <c r="Y754" s="927"/>
      <c r="Z754" s="927"/>
      <c r="AA754" s="927"/>
      <c r="AB754" s="927"/>
      <c r="AC754" s="927"/>
      <c r="AD754" s="928"/>
      <c r="AE754" s="902"/>
      <c r="AF754" s="903"/>
      <c r="AG754" s="903"/>
      <c r="AH754" s="903"/>
      <c r="AI754" s="904"/>
      <c r="AJ754" s="902"/>
      <c r="AK754" s="903"/>
      <c r="AL754" s="903"/>
      <c r="AM754" s="903"/>
      <c r="AN754" s="903"/>
      <c r="AO754" s="903"/>
      <c r="AP754" s="904"/>
      <c r="AQ754" s="718"/>
      <c r="AR754" s="719"/>
      <c r="AS754" s="719"/>
      <c r="AT754" s="719"/>
      <c r="AU754" s="719"/>
      <c r="AV754" s="719"/>
      <c r="AW754" s="719"/>
      <c r="AX754" s="720"/>
      <c r="AY754" s="902"/>
      <c r="AZ754" s="903"/>
      <c r="BA754" s="903"/>
      <c r="BB754" s="903"/>
      <c r="BC754" s="904"/>
      <c r="BD754" s="902"/>
      <c r="BE754" s="903"/>
      <c r="BF754" s="903"/>
      <c r="BG754" s="903"/>
      <c r="BH754" s="903"/>
      <c r="BI754" s="904"/>
    </row>
    <row r="755" spans="1:61" ht="17.25" customHeight="1" x14ac:dyDescent="0.25">
      <c r="A755" s="910"/>
      <c r="B755" s="911"/>
      <c r="C755" s="911"/>
      <c r="D755" s="911"/>
      <c r="E755" s="911"/>
      <c r="F755" s="911"/>
      <c r="G755" s="911"/>
      <c r="H755" s="911"/>
      <c r="I755" s="911"/>
      <c r="J755" s="911"/>
      <c r="K755" s="911"/>
      <c r="L755" s="911"/>
      <c r="M755" s="911"/>
      <c r="N755" s="911"/>
      <c r="O755" s="911"/>
      <c r="P755" s="911"/>
      <c r="Q755" s="911"/>
      <c r="R755" s="911"/>
      <c r="S755" s="911"/>
      <c r="T755" s="911"/>
      <c r="U755" s="911"/>
      <c r="V755" s="911"/>
      <c r="W755" s="911"/>
      <c r="X755" s="911"/>
      <c r="Y755" s="911"/>
      <c r="Z755" s="911"/>
      <c r="AA755" s="911"/>
      <c r="AB755" s="911"/>
      <c r="AC755" s="911"/>
      <c r="AD755" s="912"/>
      <c r="AE755" s="894"/>
      <c r="AF755" s="895"/>
      <c r="AG755" s="895"/>
      <c r="AH755" s="895"/>
      <c r="AI755" s="896"/>
      <c r="AJ755" s="894"/>
      <c r="AK755" s="895"/>
      <c r="AL755" s="895"/>
      <c r="AM755" s="895"/>
      <c r="AN755" s="895"/>
      <c r="AO755" s="895"/>
      <c r="AP755" s="896"/>
      <c r="AQ755" s="721"/>
      <c r="AR755" s="722"/>
      <c r="AS755" s="722"/>
      <c r="AT755" s="722"/>
      <c r="AU755" s="722"/>
      <c r="AV755" s="722"/>
      <c r="AW755" s="722"/>
      <c r="AX755" s="723"/>
      <c r="AY755" s="894"/>
      <c r="AZ755" s="895"/>
      <c r="BA755" s="895"/>
      <c r="BB755" s="895"/>
      <c r="BC755" s="896"/>
      <c r="BD755" s="894"/>
      <c r="BE755" s="895"/>
      <c r="BF755" s="895"/>
      <c r="BG755" s="895"/>
      <c r="BH755" s="895"/>
      <c r="BI755" s="896"/>
    </row>
    <row r="756" spans="1:61" ht="44.25" customHeight="1" x14ac:dyDescent="0.25">
      <c r="A756" s="929" t="s">
        <v>508</v>
      </c>
      <c r="B756" s="930"/>
      <c r="C756" s="930"/>
      <c r="D756" s="930"/>
      <c r="E756" s="930"/>
      <c r="F756" s="930"/>
      <c r="G756" s="930"/>
      <c r="H756" s="930"/>
      <c r="I756" s="930"/>
      <c r="J756" s="930"/>
      <c r="K756" s="930"/>
      <c r="L756" s="930"/>
      <c r="M756" s="930"/>
      <c r="N756" s="930"/>
      <c r="O756" s="930"/>
      <c r="P756" s="930"/>
      <c r="Q756" s="930"/>
      <c r="R756" s="930"/>
      <c r="S756" s="930"/>
      <c r="T756" s="930"/>
      <c r="U756" s="930"/>
      <c r="V756" s="930"/>
      <c r="W756" s="930"/>
      <c r="X756" s="930"/>
      <c r="Y756" s="930"/>
      <c r="Z756" s="930"/>
      <c r="AA756" s="930"/>
      <c r="AB756" s="930"/>
      <c r="AC756" s="930"/>
      <c r="AD756" s="930"/>
      <c r="AE756" s="894"/>
      <c r="AF756" s="895"/>
      <c r="AG756" s="895"/>
      <c r="AH756" s="895"/>
      <c r="AI756" s="896"/>
      <c r="AJ756" s="945"/>
      <c r="AK756" s="945"/>
      <c r="AL756" s="945"/>
      <c r="AM756" s="945"/>
      <c r="AN756" s="945"/>
      <c r="AO756" s="945"/>
      <c r="AP756" s="945"/>
      <c r="AQ756" s="956" t="s">
        <v>620</v>
      </c>
      <c r="AR756" s="956"/>
      <c r="AS756" s="956"/>
      <c r="AT756" s="956"/>
      <c r="AU756" s="956"/>
      <c r="AV756" s="956"/>
      <c r="AW756" s="956"/>
      <c r="AX756" s="956"/>
      <c r="AY756" s="945"/>
      <c r="AZ756" s="945"/>
      <c r="BA756" s="945"/>
      <c r="BB756" s="945"/>
      <c r="BC756" s="945"/>
      <c r="BD756" s="945"/>
      <c r="BE756" s="945"/>
      <c r="BF756" s="945"/>
      <c r="BG756" s="945"/>
      <c r="BH756" s="945"/>
      <c r="BI756" s="945"/>
    </row>
    <row r="757" spans="1:61" s="2" customFormat="1" ht="29.25" customHeight="1" x14ac:dyDescent="0.25">
      <c r="A757" s="933" t="s">
        <v>509</v>
      </c>
      <c r="B757" s="934"/>
      <c r="C757" s="934"/>
      <c r="D757" s="934"/>
      <c r="E757" s="934"/>
      <c r="F757" s="934"/>
      <c r="G757" s="934"/>
      <c r="H757" s="934"/>
      <c r="I757" s="934"/>
      <c r="J757" s="934"/>
      <c r="K757" s="934"/>
      <c r="L757" s="934"/>
      <c r="M757" s="934"/>
      <c r="N757" s="934"/>
      <c r="O757" s="934"/>
      <c r="P757" s="934"/>
      <c r="Q757" s="934"/>
      <c r="R757" s="934"/>
      <c r="S757" s="934"/>
      <c r="T757" s="934"/>
      <c r="U757" s="934"/>
      <c r="V757" s="934"/>
      <c r="W757" s="934"/>
      <c r="X757" s="934"/>
      <c r="Y757" s="934"/>
      <c r="Z757" s="934"/>
      <c r="AA757" s="934"/>
      <c r="AB757" s="934"/>
      <c r="AC757" s="934"/>
      <c r="AD757" s="934"/>
      <c r="AE757" s="869"/>
      <c r="AF757" s="870"/>
      <c r="AG757" s="870"/>
      <c r="AH757" s="870"/>
      <c r="AI757" s="871"/>
      <c r="AJ757" s="872"/>
      <c r="AK757" s="872"/>
      <c r="AL757" s="872"/>
      <c r="AM757" s="872"/>
      <c r="AN757" s="872"/>
      <c r="AO757" s="872"/>
      <c r="AP757" s="872"/>
      <c r="AQ757" s="688"/>
      <c r="AR757" s="688"/>
      <c r="AS757" s="688"/>
      <c r="AT757" s="688"/>
      <c r="AU757" s="688"/>
      <c r="AV757" s="688"/>
      <c r="AW757" s="688"/>
      <c r="AX757" s="688"/>
      <c r="AY757" s="872"/>
      <c r="AZ757" s="872"/>
      <c r="BA757" s="872"/>
      <c r="BB757" s="872"/>
      <c r="BC757" s="872"/>
      <c r="BD757" s="872"/>
      <c r="BE757" s="872"/>
      <c r="BF757" s="872"/>
      <c r="BG757" s="872"/>
      <c r="BH757" s="872"/>
      <c r="BI757" s="872"/>
    </row>
    <row r="758" spans="1:61" s="2" customFormat="1" ht="29.25" customHeight="1" x14ac:dyDescent="0.25">
      <c r="A758" s="933" t="s">
        <v>615</v>
      </c>
      <c r="B758" s="934"/>
      <c r="C758" s="934"/>
      <c r="D758" s="934"/>
      <c r="E758" s="934"/>
      <c r="F758" s="934"/>
      <c r="G758" s="934"/>
      <c r="H758" s="934"/>
      <c r="I758" s="934"/>
      <c r="J758" s="934"/>
      <c r="K758" s="934"/>
      <c r="L758" s="934"/>
      <c r="M758" s="934"/>
      <c r="N758" s="934"/>
      <c r="O758" s="934"/>
      <c r="P758" s="934"/>
      <c r="Q758" s="934"/>
      <c r="R758" s="934"/>
      <c r="S758" s="934"/>
      <c r="T758" s="934"/>
      <c r="U758" s="934"/>
      <c r="V758" s="934"/>
      <c r="W758" s="934"/>
      <c r="X758" s="934"/>
      <c r="Y758" s="934"/>
      <c r="Z758" s="934"/>
      <c r="AA758" s="934"/>
      <c r="AB758" s="934"/>
      <c r="AC758" s="934"/>
      <c r="AD758" s="934"/>
      <c r="AE758" s="869"/>
      <c r="AF758" s="870"/>
      <c r="AG758" s="870"/>
      <c r="AH758" s="870"/>
      <c r="AI758" s="871"/>
      <c r="AJ758" s="872"/>
      <c r="AK758" s="872"/>
      <c r="AL758" s="872"/>
      <c r="AM758" s="872"/>
      <c r="AN758" s="872"/>
      <c r="AO758" s="872"/>
      <c r="AP758" s="872"/>
      <c r="AQ758" s="688" t="s">
        <v>620</v>
      </c>
      <c r="AR758" s="688"/>
      <c r="AS758" s="688"/>
      <c r="AT758" s="688"/>
      <c r="AU758" s="688"/>
      <c r="AV758" s="688"/>
      <c r="AW758" s="688"/>
      <c r="AX758" s="688"/>
      <c r="AY758" s="872"/>
      <c r="AZ758" s="872"/>
      <c r="BA758" s="872"/>
      <c r="BB758" s="872"/>
      <c r="BC758" s="872"/>
      <c r="BD758" s="872"/>
      <c r="BE758" s="872"/>
      <c r="BF758" s="872"/>
      <c r="BG758" s="872"/>
      <c r="BH758" s="872"/>
      <c r="BI758" s="872"/>
    </row>
    <row r="759" spans="1:61" s="2" customFormat="1" ht="120.75" customHeight="1" x14ac:dyDescent="0.25">
      <c r="A759" s="933" t="s">
        <v>617</v>
      </c>
      <c r="B759" s="934"/>
      <c r="C759" s="934"/>
      <c r="D759" s="934"/>
      <c r="E759" s="934"/>
      <c r="F759" s="934"/>
      <c r="G759" s="934"/>
      <c r="H759" s="934"/>
      <c r="I759" s="934"/>
      <c r="J759" s="934"/>
      <c r="K759" s="934"/>
      <c r="L759" s="934"/>
      <c r="M759" s="934"/>
      <c r="N759" s="934"/>
      <c r="O759" s="934"/>
      <c r="P759" s="934"/>
      <c r="Q759" s="934"/>
      <c r="R759" s="934"/>
      <c r="S759" s="934"/>
      <c r="T759" s="934"/>
      <c r="U759" s="934"/>
      <c r="V759" s="934"/>
      <c r="W759" s="934"/>
      <c r="X759" s="934"/>
      <c r="Y759" s="934"/>
      <c r="Z759" s="934"/>
      <c r="AA759" s="934"/>
      <c r="AB759" s="934"/>
      <c r="AC759" s="934"/>
      <c r="AD759" s="934"/>
      <c r="AE759" s="869"/>
      <c r="AF759" s="870"/>
      <c r="AG759" s="870"/>
      <c r="AH759" s="870"/>
      <c r="AI759" s="871"/>
      <c r="AJ759" s="872"/>
      <c r="AK759" s="872"/>
      <c r="AL759" s="872"/>
      <c r="AM759" s="872"/>
      <c r="AN759" s="872"/>
      <c r="AO759" s="872"/>
      <c r="AP759" s="872"/>
      <c r="AQ759" s="960"/>
      <c r="AR759" s="960"/>
      <c r="AS759" s="960"/>
      <c r="AT759" s="960"/>
      <c r="AU759" s="960"/>
      <c r="AV759" s="960"/>
      <c r="AW759" s="960"/>
      <c r="AX759" s="960"/>
      <c r="AY759" s="872"/>
      <c r="AZ759" s="872"/>
      <c r="BA759" s="872"/>
      <c r="BB759" s="872"/>
      <c r="BC759" s="872"/>
      <c r="BD759" s="872"/>
      <c r="BE759" s="872"/>
      <c r="BF759" s="872"/>
      <c r="BG759" s="872"/>
      <c r="BH759" s="872"/>
      <c r="BI759" s="872"/>
    </row>
    <row r="760" spans="1:61" s="2" customFormat="1" ht="15.75" customHeight="1" x14ac:dyDescent="0.25">
      <c r="A760" s="952" t="s">
        <v>616</v>
      </c>
      <c r="B760" s="953"/>
      <c r="C760" s="953"/>
      <c r="D760" s="953"/>
      <c r="E760" s="953"/>
      <c r="F760" s="953"/>
      <c r="G760" s="953"/>
      <c r="H760" s="953"/>
      <c r="I760" s="953"/>
      <c r="J760" s="953"/>
      <c r="K760" s="953"/>
      <c r="L760" s="953"/>
      <c r="M760" s="953"/>
      <c r="N760" s="953"/>
      <c r="O760" s="953"/>
      <c r="P760" s="953"/>
      <c r="Q760" s="953"/>
      <c r="R760" s="953"/>
      <c r="S760" s="953"/>
      <c r="T760" s="953"/>
      <c r="U760" s="953"/>
      <c r="V760" s="953"/>
      <c r="W760" s="953"/>
      <c r="X760" s="953"/>
      <c r="Y760" s="953"/>
      <c r="Z760" s="953"/>
      <c r="AA760" s="953"/>
      <c r="AB760" s="953"/>
      <c r="AC760" s="953"/>
      <c r="AD760" s="953"/>
      <c r="AE760" s="869"/>
      <c r="AF760" s="870"/>
      <c r="AG760" s="870"/>
      <c r="AH760" s="870"/>
      <c r="AI760" s="871"/>
      <c r="AJ760" s="872"/>
      <c r="AK760" s="872"/>
      <c r="AL760" s="872"/>
      <c r="AM760" s="872"/>
      <c r="AN760" s="872"/>
      <c r="AO760" s="872"/>
      <c r="AP760" s="872"/>
      <c r="AQ760" s="688"/>
      <c r="AR760" s="688"/>
      <c r="AS760" s="688"/>
      <c r="AT760" s="688"/>
      <c r="AU760" s="688"/>
      <c r="AV760" s="688"/>
      <c r="AW760" s="688"/>
      <c r="AX760" s="688"/>
      <c r="AY760" s="872"/>
      <c r="AZ760" s="872"/>
      <c r="BA760" s="872"/>
      <c r="BB760" s="872"/>
      <c r="BC760" s="872"/>
      <c r="BD760" s="872"/>
      <c r="BE760" s="872"/>
      <c r="BF760" s="872"/>
      <c r="BG760" s="872"/>
      <c r="BH760" s="872"/>
      <c r="BI760" s="872"/>
    </row>
    <row r="761" spans="1:61" s="2" customFormat="1" ht="15.75" customHeight="1" x14ac:dyDescent="0.25">
      <c r="A761" s="954"/>
      <c r="B761" s="955"/>
      <c r="C761" s="955"/>
      <c r="D761" s="955"/>
      <c r="E761" s="955"/>
      <c r="F761" s="955"/>
      <c r="G761" s="955"/>
      <c r="H761" s="955"/>
      <c r="I761" s="955"/>
      <c r="J761" s="955"/>
      <c r="K761" s="955"/>
      <c r="L761" s="955"/>
      <c r="M761" s="955"/>
      <c r="N761" s="955"/>
      <c r="O761" s="955"/>
      <c r="P761" s="955"/>
      <c r="Q761" s="955"/>
      <c r="R761" s="955"/>
      <c r="S761" s="955"/>
      <c r="T761" s="955"/>
      <c r="U761" s="955"/>
      <c r="V761" s="955"/>
      <c r="W761" s="955"/>
      <c r="X761" s="955"/>
      <c r="Y761" s="955"/>
      <c r="Z761" s="955"/>
      <c r="AA761" s="955"/>
      <c r="AB761" s="955"/>
      <c r="AC761" s="955"/>
      <c r="AD761" s="955"/>
      <c r="AE761" s="869"/>
      <c r="AF761" s="870"/>
      <c r="AG761" s="870"/>
      <c r="AH761" s="870"/>
      <c r="AI761" s="871"/>
      <c r="AJ761" s="872"/>
      <c r="AK761" s="872"/>
      <c r="AL761" s="872"/>
      <c r="AM761" s="872"/>
      <c r="AN761" s="872"/>
      <c r="AO761" s="872"/>
      <c r="AP761" s="872"/>
      <c r="AQ761" s="688"/>
      <c r="AR761" s="688"/>
      <c r="AS761" s="688"/>
      <c r="AT761" s="688"/>
      <c r="AU761" s="688"/>
      <c r="AV761" s="688"/>
      <c r="AW761" s="688"/>
      <c r="AX761" s="688"/>
      <c r="AY761" s="872"/>
      <c r="AZ761" s="872"/>
      <c r="BA761" s="872"/>
      <c r="BB761" s="872"/>
      <c r="BC761" s="872"/>
      <c r="BD761" s="872"/>
      <c r="BE761" s="872"/>
      <c r="BF761" s="872"/>
      <c r="BG761" s="872"/>
      <c r="BH761" s="872"/>
      <c r="BI761" s="872"/>
    </row>
    <row r="762" spans="1:61" s="2" customFormat="1" ht="15.75" customHeight="1" x14ac:dyDescent="0.25">
      <c r="A762" s="954"/>
      <c r="B762" s="955"/>
      <c r="C762" s="955"/>
      <c r="D762" s="955"/>
      <c r="E762" s="955"/>
      <c r="F762" s="955"/>
      <c r="G762" s="955"/>
      <c r="H762" s="955"/>
      <c r="I762" s="955"/>
      <c r="J762" s="955"/>
      <c r="K762" s="955"/>
      <c r="L762" s="955"/>
      <c r="M762" s="955"/>
      <c r="N762" s="955"/>
      <c r="O762" s="955"/>
      <c r="P762" s="955"/>
      <c r="Q762" s="955"/>
      <c r="R762" s="955"/>
      <c r="S762" s="955"/>
      <c r="T762" s="955"/>
      <c r="U762" s="955"/>
      <c r="V762" s="955"/>
      <c r="W762" s="955"/>
      <c r="X762" s="955"/>
      <c r="Y762" s="955"/>
      <c r="Z762" s="955"/>
      <c r="AA762" s="955"/>
      <c r="AB762" s="955"/>
      <c r="AC762" s="955"/>
      <c r="AD762" s="955"/>
      <c r="AE762" s="869"/>
      <c r="AF762" s="870"/>
      <c r="AG762" s="870"/>
      <c r="AH762" s="870"/>
      <c r="AI762" s="871"/>
      <c r="AJ762" s="872"/>
      <c r="AK762" s="872"/>
      <c r="AL762" s="872"/>
      <c r="AM762" s="872"/>
      <c r="AN762" s="872"/>
      <c r="AO762" s="872"/>
      <c r="AP762" s="872"/>
      <c r="AQ762" s="688"/>
      <c r="AR762" s="688"/>
      <c r="AS762" s="688"/>
      <c r="AT762" s="688"/>
      <c r="AU762" s="688"/>
      <c r="AV762" s="688"/>
      <c r="AW762" s="688"/>
      <c r="AX762" s="688"/>
      <c r="AY762" s="872"/>
      <c r="AZ762" s="872"/>
      <c r="BA762" s="872"/>
      <c r="BB762" s="872"/>
      <c r="BC762" s="872"/>
      <c r="BD762" s="872"/>
      <c r="BE762" s="872"/>
      <c r="BF762" s="872"/>
      <c r="BG762" s="872"/>
      <c r="BH762" s="872"/>
      <c r="BI762" s="872"/>
    </row>
    <row r="763" spans="1:61" s="2" customFormat="1" ht="15.75" customHeight="1" x14ac:dyDescent="0.25">
      <c r="A763" s="954"/>
      <c r="B763" s="955"/>
      <c r="C763" s="955"/>
      <c r="D763" s="955"/>
      <c r="E763" s="955"/>
      <c r="F763" s="955"/>
      <c r="G763" s="955"/>
      <c r="H763" s="955"/>
      <c r="I763" s="955"/>
      <c r="J763" s="955"/>
      <c r="K763" s="955"/>
      <c r="L763" s="955"/>
      <c r="M763" s="955"/>
      <c r="N763" s="955"/>
      <c r="O763" s="955"/>
      <c r="P763" s="955"/>
      <c r="Q763" s="955"/>
      <c r="R763" s="955"/>
      <c r="S763" s="955"/>
      <c r="T763" s="955"/>
      <c r="U763" s="955"/>
      <c r="V763" s="955"/>
      <c r="W763" s="955"/>
      <c r="X763" s="955"/>
      <c r="Y763" s="955"/>
      <c r="Z763" s="955"/>
      <c r="AA763" s="955"/>
      <c r="AB763" s="955"/>
      <c r="AC763" s="955"/>
      <c r="AD763" s="955"/>
      <c r="AE763" s="869"/>
      <c r="AF763" s="870"/>
      <c r="AG763" s="870"/>
      <c r="AH763" s="870"/>
      <c r="AI763" s="871"/>
      <c r="AJ763" s="872"/>
      <c r="AK763" s="872"/>
      <c r="AL763" s="872"/>
      <c r="AM763" s="872"/>
      <c r="AN763" s="872"/>
      <c r="AO763" s="872"/>
      <c r="AP763" s="872"/>
      <c r="AQ763" s="688"/>
      <c r="AR763" s="688"/>
      <c r="AS763" s="688"/>
      <c r="AT763" s="688"/>
      <c r="AU763" s="688"/>
      <c r="AV763" s="688"/>
      <c r="AW763" s="688"/>
      <c r="AX763" s="688"/>
      <c r="AY763" s="872"/>
      <c r="AZ763" s="872"/>
      <c r="BA763" s="872"/>
      <c r="BB763" s="872"/>
      <c r="BC763" s="872"/>
      <c r="BD763" s="872"/>
      <c r="BE763" s="872"/>
      <c r="BF763" s="872"/>
      <c r="BG763" s="872"/>
      <c r="BH763" s="872"/>
      <c r="BI763" s="872"/>
    </row>
    <row r="764" spans="1:61" s="2" customFormat="1" ht="15.75" customHeight="1" x14ac:dyDescent="0.25">
      <c r="A764" s="867"/>
      <c r="B764" s="868"/>
      <c r="C764" s="868"/>
      <c r="D764" s="868"/>
      <c r="E764" s="868"/>
      <c r="F764" s="868"/>
      <c r="G764" s="868"/>
      <c r="H764" s="868"/>
      <c r="I764" s="868"/>
      <c r="J764" s="868"/>
      <c r="K764" s="868"/>
      <c r="L764" s="868"/>
      <c r="M764" s="868"/>
      <c r="N764" s="868"/>
      <c r="O764" s="868"/>
      <c r="P764" s="868"/>
      <c r="Q764" s="868"/>
      <c r="R764" s="868"/>
      <c r="S764" s="868"/>
      <c r="T764" s="868"/>
      <c r="U764" s="868"/>
      <c r="V764" s="868"/>
      <c r="W764" s="868"/>
      <c r="X764" s="868"/>
      <c r="Y764" s="868"/>
      <c r="Z764" s="868"/>
      <c r="AA764" s="868"/>
      <c r="AB764" s="868"/>
      <c r="AC764" s="868"/>
      <c r="AD764" s="868"/>
      <c r="AE764" s="869"/>
      <c r="AF764" s="870"/>
      <c r="AG764" s="870"/>
      <c r="AH764" s="870"/>
      <c r="AI764" s="871"/>
      <c r="AJ764" s="872"/>
      <c r="AK764" s="872"/>
      <c r="AL764" s="872"/>
      <c r="AM764" s="872"/>
      <c r="AN764" s="872"/>
      <c r="AO764" s="872"/>
      <c r="AP764" s="872"/>
      <c r="AQ764" s="872"/>
      <c r="AR764" s="872"/>
      <c r="AS764" s="872"/>
      <c r="AT764" s="872"/>
      <c r="AU764" s="872"/>
      <c r="AV764" s="872"/>
      <c r="AW764" s="872"/>
      <c r="AX764" s="872"/>
      <c r="AY764" s="872"/>
      <c r="AZ764" s="872"/>
      <c r="BA764" s="872"/>
      <c r="BB764" s="872"/>
      <c r="BC764" s="872"/>
      <c r="BD764" s="872"/>
      <c r="BE764" s="872"/>
      <c r="BF764" s="872"/>
      <c r="BG764" s="872"/>
      <c r="BH764" s="872"/>
      <c r="BI764" s="872"/>
    </row>
    <row r="765" spans="1:61" s="2" customFormat="1" ht="20.25" customHeight="1" x14ac:dyDescent="0.3">
      <c r="A765" s="961" t="s">
        <v>319</v>
      </c>
      <c r="B765" s="962"/>
      <c r="C765" s="962"/>
      <c r="D765" s="962"/>
      <c r="E765" s="962"/>
      <c r="F765" s="962"/>
      <c r="G765" s="962"/>
      <c r="H765" s="962"/>
      <c r="I765" s="962"/>
      <c r="J765" s="962"/>
      <c r="K765" s="962"/>
      <c r="L765" s="962"/>
      <c r="M765" s="962"/>
      <c r="N765" s="962"/>
      <c r="O765" s="962"/>
      <c r="P765" s="962"/>
      <c r="Q765" s="962"/>
      <c r="R765" s="962"/>
      <c r="S765" s="962"/>
      <c r="T765" s="962"/>
      <c r="U765" s="962"/>
      <c r="V765" s="962"/>
      <c r="W765" s="962"/>
      <c r="X765" s="962"/>
      <c r="Y765" s="962"/>
      <c r="Z765" s="962"/>
      <c r="AA765" s="962"/>
      <c r="AB765" s="962"/>
      <c r="AC765" s="962"/>
      <c r="AD765" s="962"/>
      <c r="AE765" s="962"/>
      <c r="AF765" s="962"/>
      <c r="AG765" s="962"/>
      <c r="AH765" s="962"/>
      <c r="AI765" s="962"/>
      <c r="AJ765" s="962"/>
      <c r="AK765" s="962"/>
      <c r="AL765" s="962"/>
      <c r="AM765" s="962"/>
      <c r="AN765" s="962"/>
      <c r="AO765" s="962"/>
      <c r="AP765" s="962"/>
      <c r="AQ765" s="962"/>
      <c r="AR765" s="962"/>
      <c r="AS765" s="962"/>
      <c r="AT765" s="962"/>
      <c r="AU765" s="962"/>
      <c r="AV765" s="962"/>
      <c r="AW765" s="962"/>
      <c r="AX765" s="962"/>
      <c r="AY765" s="962"/>
      <c r="AZ765" s="962"/>
      <c r="BA765" s="962"/>
      <c r="BB765" s="962"/>
      <c r="BC765" s="962"/>
      <c r="BD765" s="962"/>
      <c r="BE765" s="962"/>
      <c r="BF765" s="962"/>
      <c r="BG765" s="962"/>
      <c r="BH765" s="962"/>
      <c r="BI765" s="963"/>
    </row>
    <row r="766" spans="1:61" s="2" customFormat="1" ht="15.75" customHeight="1" thickBot="1" x14ac:dyDescent="0.25">
      <c r="A766" s="492" t="s">
        <v>320</v>
      </c>
      <c r="B766" s="493"/>
      <c r="C766" s="493"/>
      <c r="D766" s="493"/>
      <c r="E766" s="493"/>
      <c r="F766" s="493"/>
      <c r="G766" s="493"/>
      <c r="H766" s="493"/>
      <c r="I766" s="493"/>
      <c r="J766" s="493"/>
      <c r="K766" s="493"/>
      <c r="L766" s="493"/>
      <c r="M766" s="493"/>
      <c r="N766" s="493"/>
      <c r="O766" s="493"/>
      <c r="P766" s="493"/>
      <c r="Q766" s="493"/>
      <c r="R766" s="493"/>
      <c r="S766" s="493"/>
      <c r="T766" s="493"/>
      <c r="U766" s="493"/>
      <c r="V766" s="493"/>
      <c r="W766" s="493"/>
      <c r="X766" s="493"/>
      <c r="Y766" s="493"/>
      <c r="Z766" s="493"/>
      <c r="AA766" s="493"/>
      <c r="AB766" s="493"/>
      <c r="AC766" s="493"/>
      <c r="AD766" s="493"/>
      <c r="AE766" s="493"/>
      <c r="AF766" s="493"/>
      <c r="AG766" s="493"/>
      <c r="AH766" s="493"/>
      <c r="AI766" s="493"/>
      <c r="AJ766" s="493"/>
      <c r="AK766" s="493"/>
      <c r="AL766" s="493"/>
      <c r="AM766" s="493"/>
      <c r="AN766" s="493"/>
      <c r="AO766" s="493"/>
      <c r="AP766" s="493"/>
      <c r="AQ766" s="493"/>
      <c r="AR766" s="493"/>
      <c r="AS766" s="493"/>
      <c r="AT766" s="493"/>
      <c r="AU766" s="493"/>
      <c r="AV766" s="493"/>
      <c r="AW766" s="493"/>
      <c r="AX766" s="493"/>
      <c r="AY766" s="493"/>
      <c r="AZ766" s="493"/>
      <c r="BA766" s="493"/>
      <c r="BB766" s="493"/>
      <c r="BC766" s="493"/>
      <c r="BD766" s="493"/>
      <c r="BE766" s="493"/>
      <c r="BF766" s="493"/>
      <c r="BG766" s="493"/>
      <c r="BH766" s="493"/>
      <c r="BI766" s="494"/>
    </row>
    <row r="767" spans="1:61" s="2" customFormat="1" ht="15.75" customHeight="1" thickBot="1" x14ac:dyDescent="0.25">
      <c r="A767" s="144"/>
      <c r="B767" s="949"/>
      <c r="C767" s="950"/>
      <c r="D767" s="950"/>
      <c r="E767" s="950"/>
      <c r="F767" s="950"/>
      <c r="G767" s="950"/>
      <c r="H767" s="950"/>
      <c r="I767" s="950"/>
      <c r="J767" s="950"/>
      <c r="K767" s="950"/>
      <c r="L767" s="950"/>
      <c r="M767" s="950"/>
      <c r="N767" s="950"/>
      <c r="O767" s="950"/>
      <c r="P767" s="950"/>
      <c r="Q767" s="950"/>
      <c r="R767" s="950"/>
      <c r="S767" s="950"/>
      <c r="T767" s="950"/>
      <c r="U767" s="950"/>
      <c r="V767" s="950"/>
      <c r="W767" s="950"/>
      <c r="X767" s="950"/>
      <c r="Y767" s="950"/>
      <c r="Z767" s="950"/>
      <c r="AA767" s="950"/>
      <c r="AB767" s="950"/>
      <c r="AC767" s="950"/>
      <c r="AD767" s="950"/>
      <c r="AE767" s="950"/>
      <c r="AF767" s="950"/>
      <c r="AG767" s="950"/>
      <c r="AH767" s="950"/>
      <c r="AI767" s="951"/>
      <c r="AJ767" s="114"/>
      <c r="AK767" s="114"/>
      <c r="AL767" s="114"/>
      <c r="AM767" s="114"/>
      <c r="AN767" s="114"/>
      <c r="AO767" s="114"/>
      <c r="AP767" s="114"/>
      <c r="AQ767" s="114"/>
      <c r="AR767" s="114"/>
      <c r="AS767" s="114"/>
      <c r="AT767" s="114"/>
      <c r="AU767" s="114"/>
      <c r="AV767" s="114"/>
      <c r="AW767" s="114"/>
      <c r="AX767" s="114"/>
      <c r="AY767" s="114"/>
      <c r="AZ767" s="114"/>
      <c r="BA767" s="114"/>
      <c r="BB767" s="114"/>
      <c r="BC767" s="114"/>
      <c r="BD767" s="114"/>
      <c r="BE767" s="114"/>
      <c r="BF767" s="114"/>
      <c r="BG767" s="114"/>
      <c r="BH767" s="114"/>
      <c r="BI767" s="115"/>
    </row>
    <row r="768" spans="1:61" s="2" customFormat="1" ht="15.75" customHeight="1" thickBot="1" x14ac:dyDescent="0.3">
      <c r="A768" s="946" t="s">
        <v>321</v>
      </c>
      <c r="B768" s="753"/>
      <c r="C768" s="753"/>
      <c r="D768" s="753"/>
      <c r="E768" s="753"/>
      <c r="F768" s="753"/>
      <c r="G768" s="753"/>
      <c r="H768" s="753"/>
      <c r="I768" s="753"/>
      <c r="J768" s="753"/>
      <c r="K768" s="753"/>
      <c r="L768" s="753"/>
      <c r="M768" s="753"/>
      <c r="N768" s="753"/>
      <c r="O768" s="753"/>
      <c r="P768" s="753"/>
      <c r="Q768" s="753"/>
      <c r="R768" s="753"/>
      <c r="S768" s="753"/>
      <c r="T768" s="753"/>
      <c r="U768" s="753"/>
      <c r="V768" s="753"/>
      <c r="W768" s="753"/>
      <c r="X768" s="753"/>
      <c r="Y768" s="753"/>
      <c r="Z768" s="753"/>
      <c r="AA768" s="753"/>
      <c r="AB768" s="753"/>
      <c r="AC768" s="753"/>
      <c r="AD768" s="753"/>
      <c r="AE768" s="753"/>
      <c r="AF768" s="753"/>
      <c r="AG768" s="753"/>
      <c r="AH768" s="753"/>
      <c r="AI768" s="753"/>
      <c r="AJ768" s="753"/>
      <c r="AK768" s="753"/>
      <c r="AL768" s="753"/>
      <c r="AM768" s="753"/>
      <c r="AN768" s="753"/>
      <c r="AO768" s="753"/>
      <c r="AP768" s="753"/>
      <c r="AQ768" s="753"/>
      <c r="AR768" s="753"/>
      <c r="AS768" s="753"/>
      <c r="AT768" s="753"/>
      <c r="AU768" s="753"/>
      <c r="AV768" s="753"/>
      <c r="AW768" s="753"/>
      <c r="AX768" s="753"/>
      <c r="AY768" s="753"/>
      <c r="AZ768" s="753"/>
      <c r="BA768" s="753"/>
      <c r="BB768" s="753"/>
      <c r="BC768" s="753"/>
      <c r="BD768" s="753"/>
      <c r="BE768" s="753"/>
      <c r="BF768" s="753"/>
      <c r="BG768" s="753"/>
      <c r="BH768" s="753"/>
      <c r="BI768" s="947"/>
    </row>
    <row r="769" spans="1:63" ht="10.5" customHeight="1" thickBot="1" x14ac:dyDescent="0.3">
      <c r="A769" s="144"/>
      <c r="B769" s="949"/>
      <c r="C769" s="950"/>
      <c r="D769" s="950"/>
      <c r="E769" s="950"/>
      <c r="F769" s="950"/>
      <c r="G769" s="950"/>
      <c r="H769" s="950"/>
      <c r="I769" s="950"/>
      <c r="J769" s="950"/>
      <c r="K769" s="950"/>
      <c r="L769" s="950"/>
      <c r="M769" s="950"/>
      <c r="N769" s="950"/>
      <c r="O769" s="950"/>
      <c r="P769" s="950"/>
      <c r="Q769" s="950"/>
      <c r="R769" s="950"/>
      <c r="S769" s="950"/>
      <c r="T769" s="950"/>
      <c r="U769" s="950"/>
      <c r="V769" s="950"/>
      <c r="W769" s="950"/>
      <c r="X769" s="950"/>
      <c r="Y769" s="950"/>
      <c r="Z769" s="950"/>
      <c r="AA769" s="950"/>
      <c r="AB769" s="950"/>
      <c r="AC769" s="950"/>
      <c r="AD769" s="950"/>
      <c r="AE769" s="950"/>
      <c r="AF769" s="950"/>
      <c r="AG769" s="950"/>
      <c r="AH769" s="950"/>
      <c r="AI769" s="950"/>
      <c r="AJ769" s="950"/>
      <c r="AK769" s="950"/>
      <c r="AL769" s="950"/>
      <c r="AM769" s="950"/>
      <c r="AN769" s="950"/>
      <c r="AO769" s="950"/>
      <c r="AP769" s="950"/>
      <c r="AQ769" s="950"/>
      <c r="AR769" s="950"/>
      <c r="AS769" s="950"/>
      <c r="AT769" s="950"/>
      <c r="AU769" s="950"/>
      <c r="AV769" s="950"/>
      <c r="AW769" s="950"/>
      <c r="AX769" s="950"/>
      <c r="AY769" s="950"/>
      <c r="AZ769" s="950"/>
      <c r="BA769" s="950"/>
      <c r="BB769" s="950"/>
      <c r="BC769" s="950"/>
      <c r="BD769" s="950"/>
      <c r="BE769" s="950"/>
      <c r="BF769" s="950"/>
      <c r="BG769" s="950"/>
      <c r="BH769" s="951"/>
      <c r="BI769" s="145"/>
    </row>
    <row r="770" spans="1:63" ht="15.75" thickBot="1" x14ac:dyDescent="0.3">
      <c r="A770" s="946" t="s">
        <v>322</v>
      </c>
      <c r="B770" s="753"/>
      <c r="C770" s="753"/>
      <c r="D770" s="753"/>
      <c r="E770" s="753"/>
      <c r="F770" s="753"/>
      <c r="G770" s="753"/>
      <c r="H770" s="753"/>
      <c r="I770" s="753"/>
      <c r="J770" s="753"/>
      <c r="K770" s="753"/>
      <c r="L770" s="753"/>
      <c r="M770" s="753"/>
      <c r="N770" s="753"/>
      <c r="O770" s="753"/>
      <c r="P770" s="753"/>
      <c r="Q770" s="753"/>
      <c r="R770" s="753"/>
      <c r="S770" s="753"/>
      <c r="T770" s="753"/>
      <c r="U770" s="753"/>
      <c r="V770" s="753"/>
      <c r="W770" s="753"/>
      <c r="X770" s="753"/>
      <c r="Y770" s="753"/>
      <c r="Z770" s="753"/>
      <c r="AA770" s="753"/>
      <c r="AB770" s="753"/>
      <c r="AC770" s="753"/>
      <c r="AD770" s="753"/>
      <c r="AE770" s="753"/>
      <c r="AF770" s="753"/>
      <c r="AG770" s="753"/>
      <c r="AH770" s="753"/>
      <c r="AI770" s="753"/>
      <c r="AJ770" s="753"/>
      <c r="AK770" s="753"/>
      <c r="AL770" s="753"/>
      <c r="AM770" s="753"/>
      <c r="AN770" s="753"/>
      <c r="AO770" s="753"/>
      <c r="AP770" s="753"/>
      <c r="AQ770" s="753"/>
      <c r="AR770" s="753"/>
      <c r="AS770" s="753"/>
      <c r="AT770" s="753"/>
      <c r="AU770" s="753"/>
      <c r="AV770" s="753"/>
      <c r="AW770" s="753"/>
      <c r="AX770" s="753"/>
      <c r="AY770" s="753"/>
      <c r="AZ770" s="753"/>
      <c r="BA770" s="753"/>
      <c r="BB770" s="753"/>
      <c r="BC770" s="753"/>
      <c r="BD770" s="753"/>
      <c r="BE770" s="753"/>
      <c r="BF770" s="753"/>
      <c r="BG770" s="753"/>
      <c r="BH770" s="753"/>
      <c r="BI770" s="947"/>
    </row>
    <row r="771" spans="1:63" ht="15.75" thickBot="1" x14ac:dyDescent="0.3">
      <c r="A771" s="144"/>
      <c r="B771" s="949"/>
      <c r="C771" s="950"/>
      <c r="D771" s="950"/>
      <c r="E771" s="950"/>
      <c r="F771" s="950"/>
      <c r="G771" s="950"/>
      <c r="H771" s="950"/>
      <c r="I771" s="950"/>
      <c r="J771" s="950"/>
      <c r="K771" s="950"/>
      <c r="L771" s="950"/>
      <c r="M771" s="950"/>
      <c r="N771" s="950"/>
      <c r="O771" s="950"/>
      <c r="P771" s="950"/>
      <c r="Q771" s="950"/>
      <c r="R771" s="950"/>
      <c r="S771" s="950"/>
      <c r="T771" s="950"/>
      <c r="U771" s="950"/>
      <c r="V771" s="950"/>
      <c r="W771" s="950"/>
      <c r="X771" s="950"/>
      <c r="Y771" s="950"/>
      <c r="Z771" s="950"/>
      <c r="AA771" s="950"/>
      <c r="AB771" s="950"/>
      <c r="AC771" s="951"/>
      <c r="AD771" s="50"/>
      <c r="AE771" s="50"/>
      <c r="AF771" s="949"/>
      <c r="AG771" s="950"/>
      <c r="AH771" s="950"/>
      <c r="AI771" s="950"/>
      <c r="AJ771" s="950"/>
      <c r="AK771" s="950"/>
      <c r="AL771" s="950"/>
      <c r="AM771" s="950"/>
      <c r="AN771" s="950"/>
      <c r="AO771" s="950"/>
      <c r="AP771" s="950"/>
      <c r="AQ771" s="950"/>
      <c r="AR771" s="950"/>
      <c r="AS771" s="950"/>
      <c r="AT771" s="950"/>
      <c r="AU771" s="950"/>
      <c r="AV771" s="950"/>
      <c r="AW771" s="950"/>
      <c r="AX771" s="950"/>
      <c r="AY771" s="950"/>
      <c r="AZ771" s="950"/>
      <c r="BA771" s="950"/>
      <c r="BB771" s="950"/>
      <c r="BC771" s="950"/>
      <c r="BD771" s="950"/>
      <c r="BE771" s="950"/>
      <c r="BF771" s="950"/>
      <c r="BG771" s="950"/>
      <c r="BH771" s="951"/>
      <c r="BI771" s="116"/>
    </row>
    <row r="772" spans="1:63" ht="25.5" customHeight="1" x14ac:dyDescent="0.25">
      <c r="A772" s="492" t="s">
        <v>323</v>
      </c>
      <c r="B772" s="493"/>
      <c r="C772" s="493"/>
      <c r="D772" s="493"/>
      <c r="E772" s="493"/>
      <c r="F772" s="493"/>
      <c r="G772" s="493"/>
      <c r="H772" s="493"/>
      <c r="I772" s="493"/>
      <c r="J772" s="493"/>
      <c r="K772" s="493"/>
      <c r="L772" s="493"/>
      <c r="M772" s="493"/>
      <c r="N772" s="493"/>
      <c r="O772" s="493"/>
      <c r="P772" s="493"/>
      <c r="Q772" s="493"/>
      <c r="R772" s="493"/>
      <c r="S772" s="493"/>
      <c r="T772" s="493"/>
      <c r="U772" s="493"/>
      <c r="V772" s="493"/>
      <c r="W772" s="493"/>
      <c r="X772" s="493"/>
      <c r="Y772" s="493"/>
      <c r="Z772" s="493"/>
      <c r="AA772" s="493"/>
      <c r="AB772" s="493"/>
      <c r="AC772" s="493"/>
      <c r="AD772" s="493"/>
      <c r="AE772" s="493"/>
      <c r="AF772" s="493"/>
      <c r="AG772" s="493"/>
      <c r="AH772" s="493"/>
      <c r="AI772" s="493"/>
      <c r="AJ772" s="493"/>
      <c r="AK772" s="493"/>
      <c r="AL772" s="493"/>
      <c r="AM772" s="493"/>
      <c r="AN772" s="493"/>
      <c r="AO772" s="493"/>
      <c r="AP772" s="493"/>
      <c r="AQ772" s="493"/>
      <c r="AR772" s="493"/>
      <c r="AS772" s="493"/>
      <c r="AT772" s="493"/>
      <c r="AU772" s="493"/>
      <c r="AV772" s="493"/>
      <c r="AW772" s="493"/>
      <c r="AX772" s="493"/>
      <c r="AY772" s="493"/>
      <c r="AZ772" s="493"/>
      <c r="BA772" s="493"/>
      <c r="BB772" s="493"/>
      <c r="BC772" s="493"/>
      <c r="BD772" s="493"/>
      <c r="BE772" s="493"/>
      <c r="BF772" s="493"/>
      <c r="BG772" s="493"/>
      <c r="BH772" s="493"/>
      <c r="BI772" s="494"/>
    </row>
    <row r="773" spans="1:63" ht="37.5" customHeight="1" x14ac:dyDescent="0.25">
      <c r="A773" s="109"/>
      <c r="B773" s="35"/>
      <c r="C773" s="35"/>
      <c r="D773" s="489" t="s">
        <v>324</v>
      </c>
      <c r="E773" s="489"/>
      <c r="F773" s="489"/>
      <c r="G773" s="489"/>
      <c r="H773" s="489"/>
      <c r="I773" s="489"/>
      <c r="J773" s="489"/>
      <c r="K773" s="489"/>
      <c r="L773" s="489"/>
      <c r="M773" s="489"/>
      <c r="N773" s="489"/>
      <c r="O773" s="489"/>
      <c r="P773" s="489"/>
      <c r="Q773" s="489"/>
      <c r="R773" s="489"/>
      <c r="S773" s="489"/>
      <c r="T773" s="489"/>
      <c r="U773" s="489"/>
      <c r="V773" s="489"/>
      <c r="W773" s="489"/>
      <c r="X773" s="489"/>
      <c r="Y773" s="489"/>
      <c r="Z773" s="489"/>
      <c r="AA773" s="489"/>
      <c r="AB773" s="489"/>
      <c r="AC773" s="489"/>
      <c r="AD773" s="489"/>
      <c r="AE773" s="489"/>
      <c r="AF773" s="489"/>
      <c r="AG773" s="489"/>
      <c r="AH773" s="489"/>
      <c r="AI773" s="489"/>
      <c r="AJ773" s="489"/>
      <c r="AK773" s="489"/>
      <c r="AL773" s="489"/>
      <c r="AM773" s="489"/>
      <c r="AN773" s="489"/>
      <c r="AO773" s="489"/>
      <c r="AP773" s="489"/>
      <c r="AQ773" s="489"/>
      <c r="AR773" s="489"/>
      <c r="AS773" s="489"/>
      <c r="AT773" s="489"/>
      <c r="AU773" s="489"/>
      <c r="AV773" s="489"/>
      <c r="AW773" s="489"/>
      <c r="AX773" s="489"/>
      <c r="AY773" s="489"/>
      <c r="AZ773" s="489"/>
      <c r="BA773" s="489"/>
      <c r="BB773" s="489"/>
      <c r="BC773" s="489"/>
      <c r="BD773" s="489"/>
      <c r="BE773" s="489"/>
      <c r="BF773" s="489"/>
      <c r="BG773" s="489"/>
      <c r="BH773" s="489"/>
      <c r="BI773" s="490"/>
    </row>
    <row r="774" spans="1:63" ht="25.5" customHeight="1" x14ac:dyDescent="0.25">
      <c r="A774" s="491" t="s">
        <v>325</v>
      </c>
      <c r="B774" s="489"/>
      <c r="C774" s="489"/>
      <c r="D774" s="489"/>
      <c r="E774" s="489"/>
      <c r="F774" s="489"/>
      <c r="G774" s="489"/>
      <c r="H774" s="489"/>
      <c r="I774" s="489"/>
      <c r="J774" s="489"/>
      <c r="K774" s="489"/>
      <c r="L774" s="489"/>
      <c r="M774" s="489"/>
      <c r="N774" s="489"/>
      <c r="O774" s="489"/>
      <c r="P774" s="489"/>
      <c r="Q774" s="489"/>
      <c r="R774" s="489"/>
      <c r="S774" s="489"/>
      <c r="T774" s="489"/>
      <c r="U774" s="489"/>
      <c r="V774" s="489"/>
      <c r="W774" s="489"/>
      <c r="X774" s="489"/>
      <c r="Y774" s="489"/>
      <c r="Z774" s="489"/>
      <c r="AA774" s="489"/>
      <c r="AB774" s="489"/>
      <c r="AC774" s="489"/>
      <c r="AD774" s="489"/>
      <c r="AE774" s="489"/>
      <c r="AF774" s="489"/>
      <c r="AG774" s="489"/>
      <c r="AH774" s="489"/>
      <c r="AI774" s="489"/>
      <c r="AJ774" s="489"/>
      <c r="AK774" s="489"/>
      <c r="AL774" s="489"/>
      <c r="AM774" s="489"/>
      <c r="AN774" s="489"/>
      <c r="AO774" s="489"/>
      <c r="AP774" s="489"/>
      <c r="AQ774" s="489"/>
      <c r="AR774" s="489"/>
      <c r="AS774" s="489"/>
      <c r="AT774" s="489"/>
      <c r="AU774" s="489"/>
      <c r="AV774" s="489"/>
      <c r="AW774" s="489"/>
      <c r="AX774" s="489"/>
      <c r="AY774" s="489"/>
      <c r="AZ774" s="489"/>
      <c r="BA774" s="489"/>
      <c r="BB774" s="489"/>
      <c r="BC774" s="489"/>
      <c r="BD774" s="489"/>
      <c r="BE774" s="489"/>
      <c r="BF774" s="489"/>
      <c r="BG774" s="489"/>
      <c r="BH774" s="489"/>
      <c r="BI774" s="490"/>
    </row>
    <row r="775" spans="1:63" ht="25.5" customHeight="1" x14ac:dyDescent="0.25">
      <c r="A775" s="109"/>
      <c r="B775" s="35"/>
      <c r="C775" s="35"/>
      <c r="D775" s="489" t="s">
        <v>326</v>
      </c>
      <c r="E775" s="489"/>
      <c r="F775" s="489"/>
      <c r="G775" s="489"/>
      <c r="H775" s="489"/>
      <c r="I775" s="489"/>
      <c r="J775" s="489"/>
      <c r="K775" s="489"/>
      <c r="L775" s="489"/>
      <c r="M775" s="489"/>
      <c r="N775" s="489"/>
      <c r="O775" s="489"/>
      <c r="P775" s="489"/>
      <c r="Q775" s="489"/>
      <c r="R775" s="489"/>
      <c r="S775" s="489"/>
      <c r="T775" s="489"/>
      <c r="U775" s="489"/>
      <c r="V775" s="489"/>
      <c r="W775" s="489"/>
      <c r="X775" s="489"/>
      <c r="Y775" s="489"/>
      <c r="Z775" s="489"/>
      <c r="AA775" s="489"/>
      <c r="AB775" s="489"/>
      <c r="AC775" s="489"/>
      <c r="AD775" s="489"/>
      <c r="AE775" s="489"/>
      <c r="AF775" s="489"/>
      <c r="AG775" s="489"/>
      <c r="AH775" s="489"/>
      <c r="AI775" s="489"/>
      <c r="AJ775" s="489"/>
      <c r="AK775" s="489"/>
      <c r="AL775" s="489"/>
      <c r="AM775" s="489"/>
      <c r="AN775" s="489"/>
      <c r="AO775" s="489"/>
      <c r="AP775" s="489"/>
      <c r="AQ775" s="489"/>
      <c r="AR775" s="489"/>
      <c r="AS775" s="489"/>
      <c r="AT775" s="489"/>
      <c r="AU775" s="489"/>
      <c r="AV775" s="489"/>
      <c r="AW775" s="489"/>
      <c r="AX775" s="489"/>
      <c r="AY775" s="489"/>
      <c r="AZ775" s="489"/>
      <c r="BA775" s="489"/>
      <c r="BB775" s="489"/>
      <c r="BC775" s="489"/>
      <c r="BD775" s="489"/>
      <c r="BE775" s="489"/>
      <c r="BF775" s="489"/>
      <c r="BG775" s="489"/>
      <c r="BH775" s="489"/>
      <c r="BI775" s="490"/>
    </row>
    <row r="776" spans="1:63" ht="41.25" customHeight="1" x14ac:dyDescent="0.25">
      <c r="A776" s="109"/>
      <c r="B776" s="35"/>
      <c r="C776" s="35"/>
      <c r="D776" s="489" t="s">
        <v>327</v>
      </c>
      <c r="E776" s="489"/>
      <c r="F776" s="489"/>
      <c r="G776" s="489"/>
      <c r="H776" s="489"/>
      <c r="I776" s="489"/>
      <c r="J776" s="489"/>
      <c r="K776" s="489"/>
      <c r="L776" s="489"/>
      <c r="M776" s="489"/>
      <c r="N776" s="489"/>
      <c r="O776" s="489"/>
      <c r="P776" s="489"/>
      <c r="Q776" s="489"/>
      <c r="R776" s="489"/>
      <c r="S776" s="489"/>
      <c r="T776" s="489"/>
      <c r="U776" s="489"/>
      <c r="V776" s="489"/>
      <c r="W776" s="489"/>
      <c r="X776" s="489"/>
      <c r="Y776" s="489"/>
      <c r="Z776" s="489"/>
      <c r="AA776" s="489"/>
      <c r="AB776" s="489"/>
      <c r="AC776" s="489"/>
      <c r="AD776" s="489"/>
      <c r="AE776" s="489"/>
      <c r="AF776" s="489"/>
      <c r="AG776" s="489"/>
      <c r="AH776" s="489"/>
      <c r="AI776" s="489"/>
      <c r="AJ776" s="489"/>
      <c r="AK776" s="489"/>
      <c r="AL776" s="489"/>
      <c r="AM776" s="489"/>
      <c r="AN776" s="489"/>
      <c r="AO776" s="489"/>
      <c r="AP776" s="489"/>
      <c r="AQ776" s="489"/>
      <c r="AR776" s="489"/>
      <c r="AS776" s="489"/>
      <c r="AT776" s="489"/>
      <c r="AU776" s="489"/>
      <c r="AV776" s="489"/>
      <c r="AW776" s="489"/>
      <c r="AX776" s="489"/>
      <c r="AY776" s="489"/>
      <c r="AZ776" s="489"/>
      <c r="BA776" s="489"/>
      <c r="BB776" s="489"/>
      <c r="BC776" s="489"/>
      <c r="BD776" s="489"/>
      <c r="BE776" s="489"/>
      <c r="BF776" s="489"/>
      <c r="BG776" s="489"/>
      <c r="BH776" s="489"/>
      <c r="BI776" s="490"/>
    </row>
    <row r="777" spans="1:63" s="149" customFormat="1" ht="41.25" customHeight="1" x14ac:dyDescent="0.25">
      <c r="A777" s="109"/>
      <c r="B777" s="35"/>
      <c r="C777" s="35"/>
      <c r="D777" s="489" t="s">
        <v>328</v>
      </c>
      <c r="E777" s="489"/>
      <c r="F777" s="489"/>
      <c r="G777" s="489"/>
      <c r="H777" s="489"/>
      <c r="I777" s="489"/>
      <c r="J777" s="489"/>
      <c r="K777" s="489"/>
      <c r="L777" s="489"/>
      <c r="M777" s="489"/>
      <c r="N777" s="489"/>
      <c r="O777" s="489"/>
      <c r="P777" s="489"/>
      <c r="Q777" s="489"/>
      <c r="R777" s="489"/>
      <c r="S777" s="489"/>
      <c r="T777" s="489"/>
      <c r="U777" s="489"/>
      <c r="V777" s="489"/>
      <c r="W777" s="489"/>
      <c r="X777" s="489"/>
      <c r="Y777" s="489"/>
      <c r="Z777" s="489"/>
      <c r="AA777" s="489"/>
      <c r="AB777" s="489"/>
      <c r="AC777" s="489"/>
      <c r="AD777" s="489"/>
      <c r="AE777" s="489"/>
      <c r="AF777" s="489"/>
      <c r="AG777" s="489"/>
      <c r="AH777" s="489"/>
      <c r="AI777" s="489"/>
      <c r="AJ777" s="489"/>
      <c r="AK777" s="489"/>
      <c r="AL777" s="489"/>
      <c r="AM777" s="489"/>
      <c r="AN777" s="489"/>
      <c r="AO777" s="489"/>
      <c r="AP777" s="489"/>
      <c r="AQ777" s="489"/>
      <c r="AR777" s="489"/>
      <c r="AS777" s="489"/>
      <c r="AT777" s="489"/>
      <c r="AU777" s="489"/>
      <c r="AV777" s="489"/>
      <c r="AW777" s="489"/>
      <c r="AX777" s="489"/>
      <c r="AY777" s="489"/>
      <c r="AZ777" s="489"/>
      <c r="BA777" s="489"/>
      <c r="BB777" s="489"/>
      <c r="BC777" s="489"/>
      <c r="BD777" s="489"/>
      <c r="BE777" s="489"/>
      <c r="BF777" s="489"/>
      <c r="BG777" s="489"/>
      <c r="BH777" s="489"/>
      <c r="BI777" s="490"/>
      <c r="BJ777" s="30"/>
      <c r="BK777" s="30"/>
    </row>
    <row r="778" spans="1:63" s="149" customFormat="1" x14ac:dyDescent="0.25">
      <c r="A778" s="946" t="s">
        <v>329</v>
      </c>
      <c r="B778" s="753"/>
      <c r="C778" s="753"/>
      <c r="D778" s="753"/>
      <c r="E778" s="753"/>
      <c r="F778" s="753"/>
      <c r="G778" s="753"/>
      <c r="H778" s="753"/>
      <c r="I778" s="753"/>
      <c r="J778" s="753"/>
      <c r="K778" s="753"/>
      <c r="L778" s="753"/>
      <c r="M778" s="753"/>
      <c r="N778" s="753"/>
      <c r="O778" s="753"/>
      <c r="P778" s="753"/>
      <c r="Q778" s="753"/>
      <c r="R778" s="753"/>
      <c r="S778" s="753"/>
      <c r="T778" s="753"/>
      <c r="U778" s="753"/>
      <c r="V778" s="753"/>
      <c r="W778" s="753"/>
      <c r="X778" s="753"/>
      <c r="Y778" s="753"/>
      <c r="Z778" s="753"/>
      <c r="AA778" s="753"/>
      <c r="AB778" s="753"/>
      <c r="AC778" s="753"/>
      <c r="AD778" s="753"/>
      <c r="AE778" s="753"/>
      <c r="AF778" s="753"/>
      <c r="AG778" s="753"/>
      <c r="AH778" s="753"/>
      <c r="AI778" s="753"/>
      <c r="AJ778" s="753"/>
      <c r="AK778" s="753"/>
      <c r="AL778" s="753"/>
      <c r="AM778" s="753"/>
      <c r="AN778" s="753"/>
      <c r="AO778" s="753"/>
      <c r="AP778" s="753"/>
      <c r="AQ778" s="753"/>
      <c r="AR778" s="753"/>
      <c r="AS778" s="753"/>
      <c r="AT778" s="753"/>
      <c r="AU778" s="753"/>
      <c r="AV778" s="753"/>
      <c r="AW778" s="753"/>
      <c r="AX778" s="753"/>
      <c r="AY778" s="753"/>
      <c r="AZ778" s="753"/>
      <c r="BA778" s="753"/>
      <c r="BB778" s="753"/>
      <c r="BC778" s="753"/>
      <c r="BD778" s="753"/>
      <c r="BE778" s="753"/>
      <c r="BF778" s="753"/>
      <c r="BG778" s="753"/>
      <c r="BH778" s="753"/>
      <c r="BI778" s="947"/>
    </row>
    <row r="779" spans="1:63" s="149" customFormat="1" ht="23.25" customHeight="1" x14ac:dyDescent="0.25">
      <c r="A779" s="109"/>
      <c r="B779" s="35"/>
      <c r="C779" s="35"/>
      <c r="D779" s="957" t="s">
        <v>412</v>
      </c>
      <c r="E779" s="957"/>
      <c r="F779" s="957"/>
      <c r="G779" s="957"/>
      <c r="H779" s="957"/>
      <c r="I779" s="957"/>
      <c r="J779" s="957"/>
      <c r="K779" s="957"/>
      <c r="L779" s="957"/>
      <c r="M779" s="957"/>
      <c r="N779" s="957"/>
      <c r="O779" s="957"/>
      <c r="P779" s="957"/>
      <c r="Q779" s="957"/>
      <c r="R779" s="957"/>
      <c r="S779" s="957"/>
      <c r="T779" s="957"/>
      <c r="U779" s="957"/>
      <c r="V779" s="957"/>
      <c r="W779" s="957"/>
      <c r="X779" s="957"/>
      <c r="Y779" s="957"/>
      <c r="Z779" s="957"/>
      <c r="AA779" s="957"/>
      <c r="AB779" s="957"/>
      <c r="AC779" s="957"/>
      <c r="AD779" s="957"/>
      <c r="AE779" s="957"/>
      <c r="AF779" s="957"/>
      <c r="AG779" s="957"/>
      <c r="AH779" s="957"/>
      <c r="AI779" s="957"/>
      <c r="AJ779" s="957"/>
      <c r="AK779" s="957"/>
      <c r="AL779" s="957"/>
      <c r="AM779" s="957"/>
      <c r="AN779" s="957"/>
      <c r="AO779" s="957"/>
      <c r="AP779" s="957"/>
      <c r="AQ779" s="957"/>
      <c r="AR779" s="957"/>
      <c r="AS779" s="957"/>
      <c r="AT779" s="957"/>
      <c r="AU779" s="957"/>
      <c r="AV779" s="957"/>
      <c r="AW779" s="957"/>
      <c r="AX779" s="957"/>
      <c r="AY779" s="957"/>
      <c r="AZ779" s="957"/>
      <c r="BA779" s="957"/>
      <c r="BB779" s="957"/>
      <c r="BC779" s="957"/>
      <c r="BD779" s="957"/>
      <c r="BE779" s="957"/>
      <c r="BF779" s="957"/>
      <c r="BG779" s="957"/>
      <c r="BH779" s="957"/>
      <c r="BI779" s="958"/>
    </row>
    <row r="780" spans="1:63" s="149" customFormat="1" ht="23.25" customHeight="1" x14ac:dyDescent="0.25">
      <c r="A780" s="109"/>
      <c r="B780" s="35"/>
      <c r="C780" s="35"/>
      <c r="D780" s="747" t="s">
        <v>330</v>
      </c>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c r="AA780" s="747"/>
      <c r="AB780" s="747"/>
      <c r="AC780" s="747"/>
      <c r="AD780" s="747"/>
      <c r="AE780" s="747"/>
      <c r="AF780" s="747"/>
      <c r="AG780" s="747"/>
      <c r="AH780" s="747"/>
      <c r="AI780" s="747"/>
      <c r="AJ780" s="747"/>
      <c r="AK780" s="747"/>
      <c r="AL780" s="747"/>
      <c r="AM780" s="747"/>
      <c r="AN780" s="747"/>
      <c r="AO780" s="747"/>
      <c r="AP780" s="747"/>
      <c r="AQ780" s="747"/>
      <c r="AR780" s="747"/>
      <c r="AS780" s="747"/>
      <c r="AT780" s="747"/>
      <c r="AU780" s="747"/>
      <c r="AV780" s="747"/>
      <c r="AW780" s="747"/>
      <c r="AX780" s="747"/>
      <c r="AY780" s="747"/>
      <c r="AZ780" s="747"/>
      <c r="BA780" s="747"/>
      <c r="BB780" s="747"/>
      <c r="BC780" s="747"/>
      <c r="BD780" s="747"/>
      <c r="BE780" s="747"/>
      <c r="BF780" s="747"/>
      <c r="BG780" s="747"/>
      <c r="BH780" s="747"/>
      <c r="BI780" s="959"/>
    </row>
    <row r="781" spans="1:63" s="149" customFormat="1" ht="23.25" customHeight="1" x14ac:dyDescent="0.25">
      <c r="A781" s="109"/>
      <c r="B781" s="35"/>
      <c r="C781" s="35"/>
      <c r="D781" s="957" t="s">
        <v>413</v>
      </c>
      <c r="E781" s="957"/>
      <c r="F781" s="957"/>
      <c r="G781" s="957"/>
      <c r="H781" s="957"/>
      <c r="I781" s="957"/>
      <c r="J781" s="957"/>
      <c r="K781" s="957"/>
      <c r="L781" s="957"/>
      <c r="M781" s="957"/>
      <c r="N781" s="957"/>
      <c r="O781" s="957"/>
      <c r="P781" s="957"/>
      <c r="Q781" s="957"/>
      <c r="R781" s="957"/>
      <c r="S781" s="957"/>
      <c r="T781" s="957"/>
      <c r="U781" s="957"/>
      <c r="V781" s="957"/>
      <c r="W781" s="957"/>
      <c r="X781" s="957"/>
      <c r="Y781" s="957"/>
      <c r="Z781" s="957"/>
      <c r="AA781" s="957"/>
      <c r="AB781" s="957"/>
      <c r="AC781" s="957"/>
      <c r="AD781" s="957"/>
      <c r="AE781" s="957"/>
      <c r="AF781" s="957"/>
      <c r="AG781" s="957"/>
      <c r="AH781" s="957"/>
      <c r="AI781" s="957"/>
      <c r="AJ781" s="957"/>
      <c r="AK781" s="957"/>
      <c r="AL781" s="957"/>
      <c r="AM781" s="957"/>
      <c r="AN781" s="957"/>
      <c r="AO781" s="957"/>
      <c r="AP781" s="957"/>
      <c r="AQ781" s="957"/>
      <c r="AR781" s="957"/>
      <c r="AS781" s="957"/>
      <c r="AT781" s="957"/>
      <c r="AU781" s="957"/>
      <c r="AV781" s="957"/>
      <c r="AW781" s="957"/>
      <c r="AX781" s="957"/>
      <c r="AY781" s="957"/>
      <c r="AZ781" s="957"/>
      <c r="BA781" s="957"/>
      <c r="BB781" s="957"/>
      <c r="BC781" s="957"/>
      <c r="BD781" s="957"/>
      <c r="BE781" s="957"/>
      <c r="BF781" s="957"/>
      <c r="BG781" s="957"/>
      <c r="BH781" s="957"/>
      <c r="BI781" s="958"/>
    </row>
    <row r="782" spans="1:63" s="149" customFormat="1" ht="24" customHeight="1" x14ac:dyDescent="0.25">
      <c r="A782" s="109"/>
      <c r="B782" s="35"/>
      <c r="C782" s="35"/>
      <c r="D782" s="957" t="s">
        <v>331</v>
      </c>
      <c r="E782" s="957"/>
      <c r="F782" s="957"/>
      <c r="G782" s="957"/>
      <c r="H782" s="957"/>
      <c r="I782" s="957"/>
      <c r="J782" s="957"/>
      <c r="K782" s="957"/>
      <c r="L782" s="957"/>
      <c r="M782" s="957"/>
      <c r="N782" s="957"/>
      <c r="O782" s="957"/>
      <c r="P782" s="957"/>
      <c r="Q782" s="957"/>
      <c r="R782" s="957"/>
      <c r="S782" s="957"/>
      <c r="T782" s="957"/>
      <c r="U782" s="957"/>
      <c r="V782" s="957"/>
      <c r="W782" s="957"/>
      <c r="X782" s="957"/>
      <c r="Y782" s="957"/>
      <c r="Z782" s="957"/>
      <c r="AA782" s="957"/>
      <c r="AB782" s="957"/>
      <c r="AC782" s="957"/>
      <c r="AD782" s="957"/>
      <c r="AE782" s="957"/>
      <c r="AF782" s="957"/>
      <c r="AG782" s="957"/>
      <c r="AH782" s="957"/>
      <c r="AI782" s="957"/>
      <c r="AJ782" s="957"/>
      <c r="AK782" s="957"/>
      <c r="AL782" s="957"/>
      <c r="AM782" s="957"/>
      <c r="AN782" s="957"/>
      <c r="AO782" s="957"/>
      <c r="AP782" s="957"/>
      <c r="AQ782" s="957"/>
      <c r="AR782" s="957"/>
      <c r="AS782" s="957"/>
      <c r="AT782" s="957"/>
      <c r="AU782" s="957"/>
      <c r="AV782" s="957"/>
      <c r="AW782" s="957"/>
      <c r="AX782" s="957"/>
      <c r="AY782" s="957"/>
      <c r="AZ782" s="957"/>
      <c r="BA782" s="957"/>
      <c r="BB782" s="957"/>
      <c r="BC782" s="957"/>
      <c r="BD782" s="957"/>
      <c r="BE782" s="957"/>
      <c r="BF782" s="957"/>
      <c r="BG782" s="957"/>
      <c r="BH782" s="957"/>
      <c r="BI782" s="958"/>
    </row>
    <row r="783" spans="1:63" s="149" customFormat="1" ht="23.25" customHeight="1" x14ac:dyDescent="0.25">
      <c r="A783" s="109"/>
      <c r="B783" s="35"/>
      <c r="C783" s="35"/>
      <c r="D783" s="957" t="s">
        <v>414</v>
      </c>
      <c r="E783" s="957"/>
      <c r="F783" s="957"/>
      <c r="G783" s="957"/>
      <c r="H783" s="957"/>
      <c r="I783" s="957"/>
      <c r="J783" s="957"/>
      <c r="K783" s="957"/>
      <c r="L783" s="957"/>
      <c r="M783" s="957"/>
      <c r="N783" s="957"/>
      <c r="O783" s="957"/>
      <c r="P783" s="957"/>
      <c r="Q783" s="957"/>
      <c r="R783" s="957"/>
      <c r="S783" s="957"/>
      <c r="T783" s="957"/>
      <c r="U783" s="957"/>
      <c r="V783" s="957"/>
      <c r="W783" s="957"/>
      <c r="X783" s="957"/>
      <c r="Y783" s="957"/>
      <c r="Z783" s="957"/>
      <c r="AA783" s="957"/>
      <c r="AB783" s="957"/>
      <c r="AC783" s="957"/>
      <c r="AD783" s="957"/>
      <c r="AE783" s="957"/>
      <c r="AF783" s="957"/>
      <c r="AG783" s="957"/>
      <c r="AH783" s="957"/>
      <c r="AI783" s="957"/>
      <c r="AJ783" s="957"/>
      <c r="AK783" s="957"/>
      <c r="AL783" s="957"/>
      <c r="AM783" s="957"/>
      <c r="AN783" s="957"/>
      <c r="AO783" s="957"/>
      <c r="AP783" s="957"/>
      <c r="AQ783" s="957"/>
      <c r="AR783" s="957"/>
      <c r="AS783" s="957"/>
      <c r="AT783" s="957"/>
      <c r="AU783" s="957"/>
      <c r="AV783" s="957"/>
      <c r="AW783" s="957"/>
      <c r="AX783" s="957"/>
      <c r="AY783" s="957"/>
      <c r="AZ783" s="957"/>
      <c r="BA783" s="957"/>
      <c r="BB783" s="957"/>
      <c r="BC783" s="957"/>
      <c r="BD783" s="957"/>
      <c r="BE783" s="957"/>
      <c r="BF783" s="957"/>
      <c r="BG783" s="957"/>
      <c r="BH783" s="957"/>
      <c r="BI783" s="958"/>
    </row>
    <row r="784" spans="1:63" s="149" customFormat="1" ht="49.5" customHeight="1" x14ac:dyDescent="0.25">
      <c r="A784" s="948" t="s">
        <v>334</v>
      </c>
      <c r="B784" s="576"/>
      <c r="C784" s="576"/>
      <c r="D784" s="33"/>
      <c r="E784" s="104"/>
      <c r="F784" s="970" t="s">
        <v>332</v>
      </c>
      <c r="G784" s="970"/>
      <c r="H784" s="970"/>
      <c r="I784" s="970"/>
      <c r="J784" s="970"/>
      <c r="K784" s="970"/>
      <c r="L784" s="970"/>
      <c r="M784" s="970"/>
      <c r="N784" s="970"/>
      <c r="O784" s="970"/>
      <c r="P784" s="970"/>
      <c r="Q784" s="970"/>
      <c r="R784" s="970"/>
      <c r="S784" s="970"/>
      <c r="T784" s="970"/>
      <c r="U784" s="970"/>
      <c r="V784" s="970"/>
      <c r="W784" s="970"/>
      <c r="X784" s="970"/>
      <c r="Y784" s="970"/>
      <c r="Z784" s="970"/>
      <c r="AA784" s="970"/>
      <c r="AB784" s="970"/>
      <c r="AC784" s="970"/>
      <c r="AD784" s="970"/>
      <c r="AE784" s="970"/>
      <c r="AF784" s="970"/>
      <c r="AG784" s="970"/>
      <c r="AH784" s="970"/>
      <c r="AI784" s="970"/>
      <c r="AJ784" s="970"/>
      <c r="AK784" s="970"/>
      <c r="AL784" s="970"/>
      <c r="AM784" s="970"/>
      <c r="AN784" s="970"/>
      <c r="AO784" s="970"/>
      <c r="AP784" s="970"/>
      <c r="AQ784" s="970"/>
      <c r="AR784" s="970"/>
      <c r="AS784" s="970"/>
      <c r="AT784" s="970"/>
      <c r="AU784" s="970"/>
      <c r="AV784" s="970"/>
      <c r="AW784" s="970"/>
      <c r="AX784" s="970"/>
      <c r="AY784" s="970"/>
      <c r="AZ784" s="970"/>
      <c r="BA784" s="970"/>
      <c r="BB784" s="970"/>
      <c r="BC784" s="970"/>
      <c r="BD784" s="970"/>
      <c r="BE784" s="970"/>
      <c r="BF784" s="970"/>
      <c r="BG784" s="970"/>
      <c r="BH784" s="970"/>
      <c r="BI784" s="971"/>
    </row>
    <row r="785" spans="1:61" s="149" customFormat="1" ht="24" customHeight="1" x14ac:dyDescent="0.25">
      <c r="A785" s="948"/>
      <c r="B785" s="576"/>
      <c r="C785" s="576"/>
      <c r="D785" s="33"/>
      <c r="E785" s="104"/>
      <c r="F785" s="970" t="s">
        <v>333</v>
      </c>
      <c r="G785" s="970"/>
      <c r="H785" s="970"/>
      <c r="I785" s="970"/>
      <c r="J785" s="970"/>
      <c r="K785" s="970"/>
      <c r="L785" s="970"/>
      <c r="M785" s="970"/>
      <c r="N785" s="970"/>
      <c r="O785" s="970"/>
      <c r="P785" s="970"/>
      <c r="Q785" s="970"/>
      <c r="R785" s="970"/>
      <c r="S785" s="970"/>
      <c r="T785" s="970"/>
      <c r="U785" s="970"/>
      <c r="V785" s="970"/>
      <c r="W785" s="970"/>
      <c r="X785" s="970"/>
      <c r="Y785" s="970"/>
      <c r="Z785" s="970"/>
      <c r="AA785" s="970"/>
      <c r="AB785" s="970"/>
      <c r="AC785" s="970"/>
      <c r="AD785" s="970"/>
      <c r="AE785" s="970"/>
      <c r="AF785" s="970"/>
      <c r="AG785" s="970"/>
      <c r="AH785" s="970"/>
      <c r="AI785" s="970"/>
      <c r="AJ785" s="970"/>
      <c r="AK785" s="970"/>
      <c r="AL785" s="970"/>
      <c r="AM785" s="970"/>
      <c r="AN785" s="970"/>
      <c r="AO785" s="970"/>
      <c r="AP785" s="970"/>
      <c r="AQ785" s="970"/>
      <c r="AR785" s="970"/>
      <c r="AS785" s="970"/>
      <c r="AT785" s="970"/>
      <c r="AU785" s="970"/>
      <c r="AV785" s="970"/>
      <c r="AW785" s="970"/>
      <c r="AX785" s="970"/>
      <c r="AY785" s="970"/>
      <c r="AZ785" s="970"/>
      <c r="BA785" s="970"/>
      <c r="BB785" s="970"/>
      <c r="BC785" s="970"/>
      <c r="BD785" s="970"/>
      <c r="BE785" s="970"/>
      <c r="BF785" s="970"/>
      <c r="BG785" s="970"/>
      <c r="BH785" s="970"/>
      <c r="BI785" s="971"/>
    </row>
    <row r="786" spans="1:61" s="149" customFormat="1" ht="24" customHeight="1" x14ac:dyDescent="0.25">
      <c r="A786" s="948" t="s">
        <v>335</v>
      </c>
      <c r="B786" s="576"/>
      <c r="C786" s="576"/>
      <c r="D786" s="33"/>
      <c r="E786" s="104"/>
      <c r="F786" s="970" t="s">
        <v>343</v>
      </c>
      <c r="G786" s="970"/>
      <c r="H786" s="970"/>
      <c r="I786" s="970"/>
      <c r="J786" s="970"/>
      <c r="K786" s="970"/>
      <c r="L786" s="970"/>
      <c r="M786" s="970"/>
      <c r="N786" s="970"/>
      <c r="O786" s="970"/>
      <c r="P786" s="970"/>
      <c r="Q786" s="970"/>
      <c r="R786" s="970"/>
      <c r="S786" s="970"/>
      <c r="T786" s="970"/>
      <c r="U786" s="970"/>
      <c r="V786" s="970"/>
      <c r="W786" s="970"/>
      <c r="X786" s="970"/>
      <c r="Y786" s="970"/>
      <c r="Z786" s="970"/>
      <c r="AA786" s="970"/>
      <c r="AB786" s="970"/>
      <c r="AC786" s="970"/>
      <c r="AD786" s="970"/>
      <c r="AE786" s="970"/>
      <c r="AF786" s="970"/>
      <c r="AG786" s="970"/>
      <c r="AH786" s="970"/>
      <c r="AI786" s="970"/>
      <c r="AJ786" s="970"/>
      <c r="AK786" s="970"/>
      <c r="AL786" s="970"/>
      <c r="AM786" s="970"/>
      <c r="AN786" s="970"/>
      <c r="AO786" s="970"/>
      <c r="AP786" s="970"/>
      <c r="AQ786" s="970"/>
      <c r="AR786" s="970"/>
      <c r="AS786" s="970"/>
      <c r="AT786" s="970"/>
      <c r="AU786" s="970"/>
      <c r="AV786" s="970"/>
      <c r="AW786" s="970"/>
      <c r="AX786" s="970"/>
      <c r="AY786" s="970"/>
      <c r="AZ786" s="970"/>
      <c r="BA786" s="970"/>
      <c r="BB786" s="970"/>
      <c r="BC786" s="970"/>
      <c r="BD786" s="970"/>
      <c r="BE786" s="970"/>
      <c r="BF786" s="970"/>
      <c r="BG786" s="970"/>
      <c r="BH786" s="970"/>
      <c r="BI786" s="971"/>
    </row>
    <row r="787" spans="1:61" s="149" customFormat="1" ht="24" customHeight="1" x14ac:dyDescent="0.25">
      <c r="A787" s="948" t="s">
        <v>336</v>
      </c>
      <c r="B787" s="576"/>
      <c r="C787" s="576"/>
      <c r="D787" s="33"/>
      <c r="E787" s="104"/>
      <c r="F787" s="972" t="s">
        <v>344</v>
      </c>
      <c r="G787" s="972"/>
      <c r="H787" s="972"/>
      <c r="I787" s="972"/>
      <c r="J787" s="972"/>
      <c r="K787" s="972"/>
      <c r="L787" s="972"/>
      <c r="M787" s="972"/>
      <c r="N787" s="972"/>
      <c r="O787" s="972"/>
      <c r="P787" s="972"/>
      <c r="Q787" s="972"/>
      <c r="R787" s="972"/>
      <c r="S787" s="972"/>
      <c r="T787" s="972"/>
      <c r="U787" s="972"/>
      <c r="V787" s="972"/>
      <c r="W787" s="972"/>
      <c r="X787" s="972"/>
      <c r="Y787" s="972"/>
      <c r="Z787" s="972"/>
      <c r="AA787" s="972"/>
      <c r="AB787" s="972"/>
      <c r="AC787" s="972"/>
      <c r="AD787" s="972"/>
      <c r="AE787" s="972"/>
      <c r="AF787" s="972"/>
      <c r="AG787" s="972"/>
      <c r="AH787" s="972"/>
      <c r="AI787" s="972"/>
      <c r="AJ787" s="972"/>
      <c r="AK787" s="972"/>
      <c r="AL787" s="972"/>
      <c r="AM787" s="972"/>
      <c r="AN787" s="972"/>
      <c r="AO787" s="972"/>
      <c r="AP787" s="972"/>
      <c r="AQ787" s="972"/>
      <c r="AR787" s="972"/>
      <c r="AS787" s="972"/>
      <c r="AT787" s="972"/>
      <c r="AU787" s="972"/>
      <c r="AV787" s="972"/>
      <c r="AW787" s="972"/>
      <c r="AX787" s="972"/>
      <c r="AY787" s="972"/>
      <c r="AZ787" s="972"/>
      <c r="BA787" s="972"/>
      <c r="BB787" s="972"/>
      <c r="BC787" s="972"/>
      <c r="BD787" s="972"/>
      <c r="BE787" s="972"/>
      <c r="BF787" s="972"/>
      <c r="BG787" s="972"/>
      <c r="BH787" s="972"/>
      <c r="BI787" s="973"/>
    </row>
    <row r="788" spans="1:61" s="149" customFormat="1" ht="24" customHeight="1" x14ac:dyDescent="0.25">
      <c r="A788" s="978"/>
      <c r="B788" s="979"/>
      <c r="C788" s="979"/>
      <c r="D788" s="105"/>
      <c r="E788" s="106"/>
      <c r="F788" s="974" t="s">
        <v>415</v>
      </c>
      <c r="G788" s="974"/>
      <c r="H788" s="974"/>
      <c r="I788" s="974"/>
      <c r="J788" s="974"/>
      <c r="K788" s="974"/>
      <c r="L788" s="974"/>
      <c r="M788" s="974"/>
      <c r="N788" s="974"/>
      <c r="O788" s="974"/>
      <c r="P788" s="974"/>
      <c r="Q788" s="974"/>
      <c r="R788" s="974"/>
      <c r="S788" s="974"/>
      <c r="T788" s="974"/>
      <c r="U788" s="974"/>
      <c r="V788" s="974"/>
      <c r="W788" s="974"/>
      <c r="X788" s="974"/>
      <c r="Y788" s="974"/>
      <c r="Z788" s="974"/>
      <c r="AA788" s="974"/>
      <c r="AB788" s="974"/>
      <c r="AC788" s="974"/>
      <c r="AD788" s="974"/>
      <c r="AE788" s="974"/>
      <c r="AF788" s="974"/>
      <c r="AG788" s="974"/>
      <c r="AH788" s="974"/>
      <c r="AI788" s="974"/>
      <c r="AJ788" s="974"/>
      <c r="AK788" s="974"/>
      <c r="AL788" s="974"/>
      <c r="AM788" s="974"/>
      <c r="AN788" s="974"/>
      <c r="AO788" s="974"/>
      <c r="AP788" s="974"/>
      <c r="AQ788" s="974"/>
      <c r="AR788" s="974"/>
      <c r="AS788" s="974"/>
      <c r="AT788" s="974"/>
      <c r="AU788" s="974"/>
      <c r="AV788" s="974"/>
      <c r="AW788" s="974"/>
      <c r="AX788" s="974"/>
      <c r="AY788" s="974"/>
      <c r="AZ788" s="974"/>
      <c r="BA788" s="974"/>
      <c r="BB788" s="974"/>
      <c r="BC788" s="974"/>
      <c r="BD788" s="974"/>
      <c r="BE788" s="974"/>
      <c r="BF788" s="974"/>
      <c r="BG788" s="974"/>
      <c r="BH788" s="974"/>
      <c r="BI788" s="975"/>
    </row>
    <row r="789" spans="1:61" s="149" customFormat="1" ht="11.25" customHeight="1" x14ac:dyDescent="0.25">
      <c r="A789" s="948"/>
      <c r="B789" s="576"/>
      <c r="C789" s="576"/>
      <c r="D789" s="33"/>
      <c r="E789" s="106"/>
      <c r="F789" s="976" t="s">
        <v>345</v>
      </c>
      <c r="G789" s="976"/>
      <c r="H789" s="976"/>
      <c r="I789" s="976"/>
      <c r="J789" s="976"/>
      <c r="K789" s="976"/>
      <c r="L789" s="976"/>
      <c r="M789" s="976"/>
      <c r="N789" s="976"/>
      <c r="O789" s="976"/>
      <c r="P789" s="976"/>
      <c r="Q789" s="976"/>
      <c r="R789" s="976"/>
      <c r="S789" s="976"/>
      <c r="T789" s="976"/>
      <c r="U789" s="976"/>
      <c r="V789" s="976"/>
      <c r="W789" s="976"/>
      <c r="X789" s="976"/>
      <c r="Y789" s="976"/>
      <c r="Z789" s="976"/>
      <c r="AA789" s="976"/>
      <c r="AB789" s="976"/>
      <c r="AC789" s="976"/>
      <c r="AD789" s="976"/>
      <c r="AE789" s="976"/>
      <c r="AF789" s="976"/>
      <c r="AG789" s="976"/>
      <c r="AH789" s="976"/>
      <c r="AI789" s="976"/>
      <c r="AJ789" s="976"/>
      <c r="AK789" s="976"/>
      <c r="AL789" s="976"/>
      <c r="AM789" s="976"/>
      <c r="AN789" s="976"/>
      <c r="AO789" s="976"/>
      <c r="AP789" s="976"/>
      <c r="AQ789" s="976"/>
      <c r="AR789" s="976"/>
      <c r="AS789" s="976"/>
      <c r="AT789" s="976"/>
      <c r="AU789" s="976"/>
      <c r="AV789" s="976"/>
      <c r="AW789" s="976"/>
      <c r="AX789" s="976"/>
      <c r="AY789" s="976"/>
      <c r="AZ789" s="976"/>
      <c r="BA789" s="976"/>
      <c r="BB789" s="976"/>
      <c r="BC789" s="976"/>
      <c r="BD789" s="976"/>
      <c r="BE789" s="976"/>
      <c r="BF789" s="976"/>
      <c r="BG789" s="976"/>
      <c r="BH789" s="976"/>
      <c r="BI789" s="977"/>
    </row>
    <row r="790" spans="1:61" s="149" customFormat="1" ht="30" customHeight="1" x14ac:dyDescent="0.25">
      <c r="A790" s="948" t="s">
        <v>337</v>
      </c>
      <c r="B790" s="576"/>
      <c r="C790" s="576"/>
      <c r="D790" s="33"/>
      <c r="E790" s="104"/>
      <c r="F790" s="970" t="s">
        <v>346</v>
      </c>
      <c r="G790" s="970"/>
      <c r="H790" s="970"/>
      <c r="I790" s="970"/>
      <c r="J790" s="970"/>
      <c r="K790" s="970"/>
      <c r="L790" s="970"/>
      <c r="M790" s="970"/>
      <c r="N790" s="970"/>
      <c r="O790" s="970"/>
      <c r="P790" s="970"/>
      <c r="Q790" s="970"/>
      <c r="R790" s="970"/>
      <c r="S790" s="970"/>
      <c r="T790" s="970"/>
      <c r="U790" s="970"/>
      <c r="V790" s="970"/>
      <c r="W790" s="970"/>
      <c r="X790" s="970"/>
      <c r="Y790" s="970"/>
      <c r="Z790" s="970"/>
      <c r="AA790" s="970"/>
      <c r="AB790" s="970"/>
      <c r="AC790" s="970"/>
      <c r="AD790" s="970"/>
      <c r="AE790" s="970"/>
      <c r="AF790" s="970"/>
      <c r="AG790" s="970"/>
      <c r="AH790" s="970"/>
      <c r="AI790" s="970"/>
      <c r="AJ790" s="970"/>
      <c r="AK790" s="970"/>
      <c r="AL790" s="970"/>
      <c r="AM790" s="970"/>
      <c r="AN790" s="970"/>
      <c r="AO790" s="970"/>
      <c r="AP790" s="970"/>
      <c r="AQ790" s="970"/>
      <c r="AR790" s="970"/>
      <c r="AS790" s="970"/>
      <c r="AT790" s="970"/>
      <c r="AU790" s="970"/>
      <c r="AV790" s="970"/>
      <c r="AW790" s="970"/>
      <c r="AX790" s="970"/>
      <c r="AY790" s="970"/>
      <c r="AZ790" s="970"/>
      <c r="BA790" s="970"/>
      <c r="BB790" s="970"/>
      <c r="BC790" s="970"/>
      <c r="BD790" s="970"/>
      <c r="BE790" s="970"/>
      <c r="BF790" s="970"/>
      <c r="BG790" s="970"/>
      <c r="BH790" s="970"/>
      <c r="BI790" s="971"/>
    </row>
    <row r="791" spans="1:61" s="149" customFormat="1" x14ac:dyDescent="0.25">
      <c r="A791" s="576" t="s">
        <v>338</v>
      </c>
      <c r="B791" s="576"/>
      <c r="C791" s="576"/>
      <c r="D791" s="33"/>
      <c r="E791" s="188"/>
      <c r="F791" s="972" t="s">
        <v>347</v>
      </c>
      <c r="G791" s="972"/>
      <c r="H791" s="972"/>
      <c r="I791" s="972"/>
      <c r="J791" s="972"/>
      <c r="K791" s="972"/>
      <c r="L791" s="972"/>
      <c r="M791" s="972"/>
      <c r="N791" s="972"/>
      <c r="O791" s="972"/>
      <c r="P791" s="972"/>
      <c r="Q791" s="972"/>
      <c r="R791" s="972"/>
      <c r="S791" s="972"/>
      <c r="T791" s="972"/>
      <c r="U791" s="972"/>
      <c r="V791" s="972"/>
      <c r="W791" s="972"/>
      <c r="X791" s="972"/>
      <c r="Y791" s="972"/>
      <c r="Z791" s="972"/>
      <c r="AA791" s="972"/>
      <c r="AB791" s="972"/>
      <c r="AC791" s="972"/>
      <c r="AD791" s="972"/>
      <c r="AE791" s="972"/>
      <c r="AF791" s="972"/>
      <c r="AG791" s="972"/>
      <c r="AH791" s="972"/>
      <c r="AI791" s="972"/>
      <c r="AJ791" s="972"/>
      <c r="AK791" s="972"/>
      <c r="AL791" s="972"/>
      <c r="AM791" s="972"/>
      <c r="AN791" s="972"/>
      <c r="AO791" s="972"/>
      <c r="AP791" s="972"/>
      <c r="AQ791" s="972"/>
      <c r="AR791" s="972"/>
      <c r="AS791" s="972"/>
      <c r="AT791" s="972"/>
      <c r="AU791" s="972"/>
      <c r="AV791" s="972"/>
      <c r="AW791" s="972"/>
      <c r="AX791" s="972"/>
      <c r="AY791" s="972"/>
      <c r="AZ791" s="972"/>
      <c r="BA791" s="972"/>
      <c r="BB791" s="972"/>
      <c r="BC791" s="972"/>
      <c r="BD791" s="972"/>
      <c r="BE791" s="972"/>
      <c r="BF791" s="972"/>
      <c r="BG791" s="972"/>
      <c r="BH791" s="972"/>
      <c r="BI791" s="973"/>
    </row>
    <row r="792" spans="1:61" s="149" customFormat="1" ht="24" customHeight="1" x14ac:dyDescent="0.25">
      <c r="A792" s="576" t="s">
        <v>339</v>
      </c>
      <c r="B792" s="576"/>
      <c r="C792" s="576"/>
      <c r="D792" s="33"/>
      <c r="E792" s="188"/>
      <c r="F792" s="970" t="s">
        <v>411</v>
      </c>
      <c r="G792" s="970"/>
      <c r="H792" s="970"/>
      <c r="I792" s="970"/>
      <c r="J792" s="970"/>
      <c r="K792" s="970"/>
      <c r="L792" s="970"/>
      <c r="M792" s="970"/>
      <c r="N792" s="970"/>
      <c r="O792" s="970"/>
      <c r="P792" s="970"/>
      <c r="Q792" s="970"/>
      <c r="R792" s="970"/>
      <c r="S792" s="970"/>
      <c r="T792" s="970"/>
      <c r="U792" s="970"/>
      <c r="V792" s="970"/>
      <c r="W792" s="970"/>
      <c r="X792" s="970"/>
      <c r="Y792" s="970"/>
      <c r="Z792" s="970"/>
      <c r="AA792" s="970"/>
      <c r="AB792" s="970"/>
      <c r="AC792" s="970"/>
      <c r="AD792" s="970"/>
      <c r="AE792" s="970"/>
      <c r="AF792" s="970"/>
      <c r="AG792" s="970"/>
      <c r="AH792" s="970"/>
      <c r="AI792" s="970"/>
      <c r="AJ792" s="970"/>
      <c r="AK792" s="970"/>
      <c r="AL792" s="970"/>
      <c r="AM792" s="970"/>
      <c r="AN792" s="970"/>
      <c r="AO792" s="970"/>
      <c r="AP792" s="970"/>
      <c r="AQ792" s="970"/>
      <c r="AR792" s="970"/>
      <c r="AS792" s="970"/>
      <c r="AT792" s="970"/>
      <c r="AU792" s="970"/>
      <c r="AV792" s="970"/>
      <c r="AW792" s="970"/>
      <c r="AX792" s="970"/>
      <c r="AY792" s="970"/>
      <c r="AZ792" s="970"/>
      <c r="BA792" s="970"/>
      <c r="BB792" s="970"/>
      <c r="BC792" s="970"/>
      <c r="BD792" s="970"/>
      <c r="BE792" s="970"/>
      <c r="BF792" s="970"/>
      <c r="BG792" s="970"/>
      <c r="BH792" s="970"/>
      <c r="BI792" s="971"/>
    </row>
    <row r="793" spans="1:61" s="149" customFormat="1" ht="24" customHeight="1" x14ac:dyDescent="0.25">
      <c r="A793" s="948" t="s">
        <v>340</v>
      </c>
      <c r="B793" s="576"/>
      <c r="C793" s="576"/>
      <c r="D793" s="33"/>
      <c r="E793" s="104"/>
      <c r="F793" s="970" t="s">
        <v>410</v>
      </c>
      <c r="G793" s="970"/>
      <c r="H793" s="970"/>
      <c r="I793" s="970"/>
      <c r="J793" s="970"/>
      <c r="K793" s="970"/>
      <c r="L793" s="970"/>
      <c r="M793" s="970"/>
      <c r="N793" s="970"/>
      <c r="O793" s="970"/>
      <c r="P793" s="970"/>
      <c r="Q793" s="970"/>
      <c r="R793" s="970"/>
      <c r="S793" s="970"/>
      <c r="T793" s="970"/>
      <c r="U793" s="970"/>
      <c r="V793" s="970"/>
      <c r="W793" s="970"/>
      <c r="X793" s="970"/>
      <c r="Y793" s="970"/>
      <c r="Z793" s="970"/>
      <c r="AA793" s="970"/>
      <c r="AB793" s="970"/>
      <c r="AC793" s="970"/>
      <c r="AD793" s="970"/>
      <c r="AE793" s="970"/>
      <c r="AF793" s="970"/>
      <c r="AG793" s="970"/>
      <c r="AH793" s="970"/>
      <c r="AI793" s="970"/>
      <c r="AJ793" s="970"/>
      <c r="AK793" s="970"/>
      <c r="AL793" s="970"/>
      <c r="AM793" s="970"/>
      <c r="AN793" s="970"/>
      <c r="AO793" s="970"/>
      <c r="AP793" s="970"/>
      <c r="AQ793" s="970"/>
      <c r="AR793" s="970"/>
      <c r="AS793" s="970"/>
      <c r="AT793" s="970"/>
      <c r="AU793" s="970"/>
      <c r="AV793" s="970"/>
      <c r="AW793" s="970"/>
      <c r="AX793" s="970"/>
      <c r="AY793" s="970"/>
      <c r="AZ793" s="970"/>
      <c r="BA793" s="970"/>
      <c r="BB793" s="970"/>
      <c r="BC793" s="970"/>
      <c r="BD793" s="970"/>
      <c r="BE793" s="970"/>
      <c r="BF793" s="970"/>
      <c r="BG793" s="970"/>
      <c r="BH793" s="970"/>
      <c r="BI793" s="971"/>
    </row>
    <row r="794" spans="1:61" s="149" customFormat="1" ht="24" customHeight="1" x14ac:dyDescent="0.25">
      <c r="A794" s="948" t="s">
        <v>341</v>
      </c>
      <c r="B794" s="576"/>
      <c r="C794" s="576"/>
      <c r="D794" s="33"/>
      <c r="E794" s="104"/>
      <c r="F794" s="970" t="s">
        <v>348</v>
      </c>
      <c r="G794" s="970"/>
      <c r="H794" s="970"/>
      <c r="I794" s="970"/>
      <c r="J794" s="970"/>
      <c r="K794" s="970"/>
      <c r="L794" s="970"/>
      <c r="M794" s="970"/>
      <c r="N794" s="970"/>
      <c r="O794" s="970"/>
      <c r="P794" s="970"/>
      <c r="Q794" s="970"/>
      <c r="R794" s="970"/>
      <c r="S794" s="970"/>
      <c r="T794" s="970"/>
      <c r="U794" s="970"/>
      <c r="V794" s="970"/>
      <c r="W794" s="970"/>
      <c r="X794" s="970"/>
      <c r="Y794" s="970"/>
      <c r="Z794" s="970"/>
      <c r="AA794" s="970"/>
      <c r="AB794" s="970"/>
      <c r="AC794" s="970"/>
      <c r="AD794" s="970"/>
      <c r="AE794" s="970"/>
      <c r="AF794" s="970"/>
      <c r="AG794" s="970"/>
      <c r="AH794" s="970"/>
      <c r="AI794" s="970"/>
      <c r="AJ794" s="970"/>
      <c r="AK794" s="970"/>
      <c r="AL794" s="970"/>
      <c r="AM794" s="970"/>
      <c r="AN794" s="970"/>
      <c r="AO794" s="970"/>
      <c r="AP794" s="970"/>
      <c r="AQ794" s="970"/>
      <c r="AR794" s="970"/>
      <c r="AS794" s="970"/>
      <c r="AT794" s="970"/>
      <c r="AU794" s="970"/>
      <c r="AV794" s="970"/>
      <c r="AW794" s="970"/>
      <c r="AX794" s="970"/>
      <c r="AY794" s="970"/>
      <c r="AZ794" s="970"/>
      <c r="BA794" s="970"/>
      <c r="BB794" s="970"/>
      <c r="BC794" s="970"/>
      <c r="BD794" s="970"/>
      <c r="BE794" s="970"/>
      <c r="BF794" s="970"/>
      <c r="BG794" s="970"/>
      <c r="BH794" s="970"/>
      <c r="BI794" s="971"/>
    </row>
    <row r="795" spans="1:61" s="149" customFormat="1" ht="24" customHeight="1" x14ac:dyDescent="0.25">
      <c r="A795" s="948" t="s">
        <v>342</v>
      </c>
      <c r="B795" s="576"/>
      <c r="C795" s="576"/>
      <c r="D795" s="33"/>
      <c r="E795" s="104"/>
      <c r="F795" s="972" t="s">
        <v>349</v>
      </c>
      <c r="G795" s="972"/>
      <c r="H795" s="972"/>
      <c r="I795" s="972"/>
      <c r="J795" s="972"/>
      <c r="K795" s="972"/>
      <c r="L795" s="972"/>
      <c r="M795" s="972"/>
      <c r="N795" s="972"/>
      <c r="O795" s="972"/>
      <c r="P795" s="972"/>
      <c r="Q795" s="972"/>
      <c r="R795" s="972"/>
      <c r="S795" s="972"/>
      <c r="T795" s="972"/>
      <c r="U795" s="972"/>
      <c r="V795" s="972"/>
      <c r="W795" s="972"/>
      <c r="X795" s="972"/>
      <c r="Y795" s="972"/>
      <c r="Z795" s="972"/>
      <c r="AA795" s="972"/>
      <c r="AB795" s="972"/>
      <c r="AC795" s="972"/>
      <c r="AD795" s="972"/>
      <c r="AE795" s="972"/>
      <c r="AF795" s="972"/>
      <c r="AG795" s="972"/>
      <c r="AH795" s="972"/>
      <c r="AI795" s="972"/>
      <c r="AJ795" s="972"/>
      <c r="AK795" s="972"/>
      <c r="AL795" s="972"/>
      <c r="AM795" s="972"/>
      <c r="AN795" s="972"/>
      <c r="AO795" s="972"/>
      <c r="AP795" s="972"/>
      <c r="AQ795" s="972"/>
      <c r="AR795" s="972"/>
      <c r="AS795" s="972"/>
      <c r="AT795" s="972"/>
      <c r="AU795" s="972"/>
      <c r="AV795" s="972"/>
      <c r="AW795" s="972"/>
      <c r="AX795" s="972"/>
      <c r="AY795" s="972"/>
      <c r="AZ795" s="972"/>
      <c r="BA795" s="972"/>
      <c r="BB795" s="972"/>
      <c r="BC795" s="972"/>
      <c r="BD795" s="972"/>
      <c r="BE795" s="972"/>
      <c r="BF795" s="972"/>
      <c r="BG795" s="972"/>
      <c r="BH795" s="972"/>
      <c r="BI795" s="973"/>
    </row>
    <row r="796" spans="1:61" s="149" customFormat="1" ht="37.5" customHeight="1" x14ac:dyDescent="0.25">
      <c r="A796" s="946">
        <v>15</v>
      </c>
      <c r="B796" s="753"/>
      <c r="C796" s="753"/>
      <c r="D796" s="33"/>
      <c r="E796" s="148"/>
      <c r="F796" s="489" t="s">
        <v>423</v>
      </c>
      <c r="G796" s="489"/>
      <c r="H796" s="489"/>
      <c r="I796" s="489"/>
      <c r="J796" s="489"/>
      <c r="K796" s="489"/>
      <c r="L796" s="489"/>
      <c r="M796" s="489"/>
      <c r="N796" s="489"/>
      <c r="O796" s="489"/>
      <c r="P796" s="489"/>
      <c r="Q796" s="489"/>
      <c r="R796" s="489"/>
      <c r="S796" s="489"/>
      <c r="T796" s="489"/>
      <c r="U796" s="489"/>
      <c r="V796" s="489"/>
      <c r="W796" s="489"/>
      <c r="X796" s="489"/>
      <c r="Y796" s="489"/>
      <c r="Z796" s="489"/>
      <c r="AA796" s="489"/>
      <c r="AB796" s="489"/>
      <c r="AC796" s="489"/>
      <c r="AD796" s="489"/>
      <c r="AE796" s="489"/>
      <c r="AF796" s="489"/>
      <c r="AG796" s="489"/>
      <c r="AH796" s="489"/>
      <c r="AI796" s="489"/>
      <c r="AJ796" s="489"/>
      <c r="AK796" s="489"/>
      <c r="AL796" s="489"/>
      <c r="AM796" s="489"/>
      <c r="AN796" s="489"/>
      <c r="AO796" s="489"/>
      <c r="AP796" s="489"/>
      <c r="AQ796" s="489"/>
      <c r="AR796" s="489"/>
      <c r="AS796" s="489"/>
      <c r="AT796" s="489"/>
      <c r="AU796" s="489"/>
      <c r="AV796" s="489"/>
      <c r="AW796" s="489"/>
      <c r="AX796" s="489"/>
      <c r="AY796" s="489"/>
      <c r="AZ796" s="489"/>
      <c r="BA796" s="489"/>
      <c r="BB796" s="489"/>
      <c r="BC796" s="489"/>
      <c r="BD796" s="489"/>
      <c r="BE796" s="489"/>
      <c r="BF796" s="489"/>
      <c r="BG796" s="489"/>
      <c r="BH796" s="489"/>
      <c r="BI796" s="490"/>
    </row>
    <row r="797" spans="1:61" s="149" customFormat="1" ht="29.25" customHeight="1" x14ac:dyDescent="0.25">
      <c r="A797" s="508">
        <v>16</v>
      </c>
      <c r="B797" s="509"/>
      <c r="C797" s="509"/>
      <c r="D797" s="509"/>
      <c r="E797" s="509"/>
      <c r="F797" s="509" t="s">
        <v>510</v>
      </c>
      <c r="G797" s="509"/>
      <c r="H797" s="509"/>
      <c r="I797" s="509"/>
      <c r="J797" s="509"/>
      <c r="K797" s="509"/>
      <c r="L797" s="509"/>
      <c r="M797" s="509"/>
      <c r="N797" s="509"/>
      <c r="O797" s="509"/>
      <c r="P797" s="509"/>
      <c r="Q797" s="509"/>
      <c r="R797" s="509"/>
      <c r="S797" s="509"/>
      <c r="T797" s="509"/>
      <c r="U797" s="509"/>
      <c r="V797" s="509"/>
      <c r="W797" s="509"/>
      <c r="X797" s="509"/>
      <c r="Y797" s="509"/>
      <c r="Z797" s="509"/>
      <c r="AA797" s="509"/>
      <c r="AB797" s="509"/>
      <c r="AC797" s="509"/>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509"/>
      <c r="AY797" s="509"/>
      <c r="AZ797" s="509"/>
      <c r="BA797" s="509"/>
      <c r="BB797" s="509"/>
      <c r="BC797" s="509"/>
      <c r="BD797" s="509"/>
      <c r="BE797" s="509"/>
      <c r="BF797" s="509"/>
      <c r="BG797" s="509"/>
      <c r="BH797" s="107"/>
      <c r="BI797" s="108"/>
    </row>
    <row r="798" spans="1:61" s="149" customFormat="1" x14ac:dyDescent="0.25">
      <c r="A798" s="109"/>
      <c r="B798" s="35"/>
      <c r="C798" s="35"/>
      <c r="D798" s="753"/>
      <c r="E798" s="753"/>
      <c r="F798" s="753"/>
      <c r="G798" s="753"/>
      <c r="H798" s="753"/>
      <c r="I798" s="753"/>
      <c r="J798" s="753"/>
      <c r="K798" s="753"/>
      <c r="L798" s="753"/>
      <c r="M798" s="753"/>
      <c r="N798" s="753"/>
      <c r="O798" s="753"/>
      <c r="P798" s="753"/>
      <c r="Q798" s="753"/>
      <c r="R798" s="753"/>
      <c r="S798" s="753"/>
      <c r="T798" s="753"/>
      <c r="U798" s="753"/>
      <c r="V798" s="753"/>
      <c r="W798" s="753"/>
      <c r="X798" s="753"/>
      <c r="Y798" s="753"/>
      <c r="Z798" s="753"/>
      <c r="AA798" s="753"/>
      <c r="AB798" s="753"/>
      <c r="AC798" s="753"/>
      <c r="AD798" s="753"/>
      <c r="AE798" s="753"/>
      <c r="AF798" s="753"/>
      <c r="AG798" s="753"/>
      <c r="AH798" s="753"/>
      <c r="AI798" s="753"/>
      <c r="AJ798" s="753"/>
      <c r="AK798" s="753"/>
      <c r="AL798" s="753"/>
      <c r="AM798" s="753"/>
      <c r="AN798" s="753"/>
      <c r="AO798" s="753"/>
      <c r="AP798" s="753"/>
      <c r="AQ798" s="753"/>
      <c r="AR798" s="753"/>
      <c r="AS798" s="753"/>
      <c r="AT798" s="753"/>
      <c r="AU798" s="753"/>
      <c r="AV798" s="753"/>
      <c r="AW798" s="753"/>
      <c r="AX798" s="753"/>
      <c r="AY798" s="753"/>
      <c r="AZ798" s="753"/>
      <c r="BA798" s="753"/>
      <c r="BB798" s="753"/>
      <c r="BC798" s="753"/>
      <c r="BD798" s="753"/>
      <c r="BE798" s="753"/>
      <c r="BF798" s="753"/>
      <c r="BG798" s="753"/>
      <c r="BH798" s="753"/>
      <c r="BI798" s="947"/>
    </row>
    <row r="799" spans="1:61" ht="21" customHeight="1" thickBot="1" x14ac:dyDescent="0.3">
      <c r="A799" s="946" t="s">
        <v>350</v>
      </c>
      <c r="B799" s="753"/>
      <c r="C799" s="753"/>
      <c r="D799" s="753"/>
      <c r="E799" s="753"/>
      <c r="F799" s="753"/>
      <c r="G799" s="753"/>
      <c r="H799" s="753"/>
      <c r="I799" s="753"/>
      <c r="J799" s="753"/>
      <c r="K799" s="753"/>
      <c r="L799" s="753"/>
      <c r="M799" s="753"/>
      <c r="N799" s="753"/>
      <c r="O799" s="753"/>
      <c r="P799" s="753"/>
      <c r="Q799" s="753"/>
      <c r="R799" s="753"/>
      <c r="S799" s="753"/>
      <c r="T799" s="753"/>
      <c r="U799" s="753"/>
      <c r="V799" s="753"/>
      <c r="W799" s="753"/>
      <c r="X799" s="753"/>
      <c r="Y799" s="753"/>
      <c r="Z799" s="753"/>
      <c r="AA799" s="753"/>
      <c r="AB799" s="753"/>
      <c r="AC799" s="753"/>
      <c r="AD799" s="753"/>
      <c r="AE799" s="753"/>
      <c r="AF799" s="104"/>
      <c r="AG799" s="104"/>
      <c r="AH799" s="104"/>
      <c r="AI799" s="104"/>
      <c r="AJ799" s="104"/>
      <c r="AK799" s="104"/>
      <c r="AL799" s="104"/>
      <c r="AM799" s="104"/>
      <c r="AN799" s="104"/>
      <c r="AO799" s="104"/>
      <c r="AP799" s="753" t="s">
        <v>351</v>
      </c>
      <c r="AQ799" s="753"/>
      <c r="AR799" s="753"/>
      <c r="AS799" s="753"/>
      <c r="AT799" s="753"/>
      <c r="AU799" s="753"/>
      <c r="AV799" s="753"/>
      <c r="AW799" s="753"/>
      <c r="AX799" s="753"/>
      <c r="AY799" s="753"/>
      <c r="AZ799" s="753"/>
      <c r="BA799" s="753"/>
      <c r="BB799" s="104"/>
      <c r="BC799" s="104"/>
      <c r="BD799" s="104"/>
      <c r="BE799" s="104"/>
      <c r="BF799" s="104"/>
      <c r="BG799" s="104"/>
      <c r="BH799" s="104"/>
      <c r="BI799" s="110"/>
    </row>
    <row r="800" spans="1:61" ht="24.75" customHeight="1" thickBot="1" x14ac:dyDescent="0.3">
      <c r="A800" s="40"/>
      <c r="B800" s="964"/>
      <c r="C800" s="965"/>
      <c r="D800" s="965"/>
      <c r="E800" s="965"/>
      <c r="F800" s="965"/>
      <c r="G800" s="965"/>
      <c r="H800" s="965"/>
      <c r="I800" s="965"/>
      <c r="J800" s="965"/>
      <c r="K800" s="965"/>
      <c r="L800" s="965"/>
      <c r="M800" s="965"/>
      <c r="N800" s="965"/>
      <c r="O800" s="965"/>
      <c r="P800" s="965"/>
      <c r="Q800" s="965"/>
      <c r="R800" s="965"/>
      <c r="S800" s="965"/>
      <c r="T800" s="965"/>
      <c r="U800" s="965"/>
      <c r="V800" s="965"/>
      <c r="W800" s="965"/>
      <c r="X800" s="965"/>
      <c r="Y800" s="965"/>
      <c r="Z800" s="965"/>
      <c r="AA800" s="965"/>
      <c r="AB800" s="965"/>
      <c r="AC800" s="965"/>
      <c r="AD800" s="965"/>
      <c r="AE800" s="965"/>
      <c r="AF800" s="966"/>
      <c r="AG800" s="104"/>
      <c r="AH800" s="104"/>
      <c r="AI800" s="104"/>
      <c r="AJ800" s="104"/>
      <c r="AK800" s="104"/>
      <c r="AL800" s="104"/>
      <c r="AM800" s="104"/>
      <c r="AN800" s="104"/>
      <c r="AO800" s="104"/>
      <c r="AP800" s="967"/>
      <c r="AQ800" s="968"/>
      <c r="AR800" s="968"/>
      <c r="AS800" s="968"/>
      <c r="AT800" s="968"/>
      <c r="AU800" s="968"/>
      <c r="AV800" s="968"/>
      <c r="AW800" s="968"/>
      <c r="AX800" s="968"/>
      <c r="AY800" s="969"/>
      <c r="AZ800" s="104"/>
      <c r="BA800" s="104"/>
      <c r="BB800" s="104"/>
      <c r="BC800" s="104"/>
      <c r="BD800" s="104"/>
      <c r="BE800" s="104"/>
      <c r="BF800" s="104"/>
      <c r="BG800" s="104"/>
      <c r="BH800" s="104"/>
      <c r="BI800" s="110"/>
    </row>
    <row r="801" spans="1:61" ht="6" customHeight="1" x14ac:dyDescent="0.25">
      <c r="A801" s="111"/>
      <c r="B801" s="34"/>
      <c r="C801" s="34"/>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2"/>
      <c r="AP801" s="112"/>
      <c r="AQ801" s="112"/>
      <c r="AR801" s="112"/>
      <c r="AS801" s="112"/>
      <c r="AT801" s="112"/>
      <c r="AU801" s="112"/>
      <c r="AV801" s="112"/>
      <c r="AW801" s="112"/>
      <c r="AX801" s="112"/>
      <c r="AY801" s="112"/>
      <c r="AZ801" s="112"/>
      <c r="BA801" s="112"/>
      <c r="BB801" s="112"/>
      <c r="BC801" s="112"/>
      <c r="BD801" s="112"/>
      <c r="BE801" s="112"/>
      <c r="BF801" s="112"/>
      <c r="BG801" s="112"/>
      <c r="BH801" s="112"/>
      <c r="BI801" s="113"/>
    </row>
    <row r="802" spans="1:61" x14ac:dyDescent="0.25">
      <c r="A802" s="102"/>
      <c r="B802" s="102"/>
      <c r="C802" s="102"/>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c r="AG802" s="103"/>
      <c r="AH802" s="103"/>
      <c r="AI802" s="103"/>
      <c r="AJ802" s="103"/>
      <c r="AK802" s="103"/>
      <c r="AL802" s="103"/>
      <c r="AM802" s="103"/>
      <c r="AN802" s="103"/>
      <c r="AO802" s="103"/>
      <c r="AP802" s="103"/>
      <c r="AQ802" s="103"/>
      <c r="AR802" s="103"/>
      <c r="AS802" s="103"/>
      <c r="AT802" s="103"/>
      <c r="AU802" s="103"/>
      <c r="AV802" s="103"/>
      <c r="AW802" s="103"/>
      <c r="AX802" s="103"/>
      <c r="AY802" s="103"/>
      <c r="AZ802" s="103"/>
      <c r="BA802" s="103"/>
      <c r="BB802" s="103"/>
      <c r="BC802" s="103"/>
      <c r="BD802" s="103"/>
      <c r="BE802" s="103"/>
      <c r="BF802" s="103"/>
      <c r="BG802" s="103"/>
      <c r="BH802" s="103"/>
      <c r="BI802" s="103"/>
    </row>
    <row r="803" spans="1:61" x14ac:dyDescent="0.25">
      <c r="A803" s="200" t="s">
        <v>352</v>
      </c>
      <c r="B803" s="201"/>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c r="AA803" s="201"/>
      <c r="AB803" s="201"/>
      <c r="AC803" s="201"/>
      <c r="AD803" s="201"/>
      <c r="AE803" s="201"/>
      <c r="AF803" s="201"/>
      <c r="AG803" s="201"/>
      <c r="AH803" s="201"/>
      <c r="AI803" s="201"/>
      <c r="AJ803" s="201"/>
      <c r="AK803" s="201"/>
      <c r="AL803" s="201"/>
      <c r="AM803" s="201"/>
      <c r="AN803" s="201"/>
      <c r="AO803" s="201"/>
      <c r="AP803" s="201"/>
      <c r="AQ803" s="201"/>
      <c r="AR803" s="201"/>
      <c r="AS803" s="201"/>
      <c r="AT803" s="201"/>
      <c r="AU803" s="201"/>
      <c r="AV803" s="201"/>
      <c r="AW803" s="201"/>
      <c r="AX803" s="201"/>
      <c r="AY803" s="201"/>
      <c r="AZ803" s="201"/>
      <c r="BA803" s="201"/>
      <c r="BB803" s="201"/>
      <c r="BC803" s="201"/>
      <c r="BD803" s="201"/>
      <c r="BE803" s="201"/>
      <c r="BF803" s="201"/>
      <c r="BG803" s="201"/>
      <c r="BH803" s="201"/>
      <c r="BI803" s="202"/>
    </row>
    <row r="804" spans="1:61" ht="31.5" customHeight="1" x14ac:dyDescent="0.25">
      <c r="A804" s="639" t="s">
        <v>618</v>
      </c>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c r="AI804" s="323"/>
      <c r="AJ804" s="323"/>
      <c r="AK804" s="323"/>
      <c r="AL804" s="323"/>
      <c r="AM804" s="323"/>
      <c r="AN804" s="323"/>
      <c r="AO804" s="323"/>
      <c r="AP804" s="323"/>
      <c r="AQ804" s="323"/>
      <c r="AR804" s="323"/>
      <c r="AS804" s="323"/>
      <c r="AT804" s="323"/>
      <c r="AU804" s="323"/>
      <c r="AV804" s="323"/>
      <c r="AW804" s="323"/>
      <c r="AX804" s="323"/>
      <c r="AY804" s="323"/>
      <c r="AZ804" s="323"/>
      <c r="BA804" s="323"/>
      <c r="BB804" s="323"/>
      <c r="BC804" s="323"/>
      <c r="BD804" s="323"/>
      <c r="BE804" s="323"/>
      <c r="BF804" s="323"/>
      <c r="BG804" s="323"/>
      <c r="BH804" s="323"/>
      <c r="BI804" s="640"/>
    </row>
    <row r="805" spans="1:61" ht="7.5" customHeight="1" x14ac:dyDescent="0.25">
      <c r="A805" s="641"/>
      <c r="B805" s="642"/>
      <c r="C805" s="642"/>
      <c r="D805" s="642"/>
      <c r="E805" s="642"/>
      <c r="F805" s="642"/>
      <c r="G805" s="642"/>
      <c r="H805" s="642"/>
      <c r="I805" s="642"/>
      <c r="J805" s="642"/>
      <c r="K805" s="642"/>
      <c r="L805" s="642"/>
      <c r="M805" s="642"/>
      <c r="N805" s="642"/>
      <c r="O805" s="642"/>
      <c r="P805" s="642"/>
      <c r="Q805" s="642"/>
      <c r="R805" s="642"/>
      <c r="S805" s="642"/>
      <c r="T805" s="642"/>
      <c r="U805" s="642"/>
      <c r="V805" s="642"/>
      <c r="W805" s="642"/>
      <c r="X805" s="642"/>
      <c r="Y805" s="642"/>
      <c r="Z805" s="642"/>
      <c r="AA805" s="642"/>
      <c r="AB805" s="642"/>
      <c r="AC805" s="642"/>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642"/>
      <c r="AY805" s="642"/>
      <c r="AZ805" s="642"/>
      <c r="BA805" s="642"/>
      <c r="BB805" s="642"/>
      <c r="BC805" s="642"/>
      <c r="BD805" s="642"/>
      <c r="BE805" s="642"/>
      <c r="BF805" s="642"/>
      <c r="BG805" s="642"/>
      <c r="BH805" s="642"/>
      <c r="BI805" s="643"/>
    </row>
    <row r="806" spans="1:61" ht="22.5" customHeight="1" x14ac:dyDescent="0.25">
      <c r="A806" s="633" t="s">
        <v>353</v>
      </c>
      <c r="B806" s="633"/>
      <c r="C806" s="633"/>
      <c r="D806" s="633"/>
      <c r="E806" s="633"/>
      <c r="F806" s="633"/>
      <c r="G806" s="633"/>
      <c r="H806" s="633"/>
      <c r="I806" s="633"/>
      <c r="J806" s="633"/>
      <c r="K806" s="633"/>
      <c r="L806" s="633"/>
      <c r="M806" s="633"/>
      <c r="N806" s="633"/>
      <c r="O806" s="633"/>
      <c r="P806" s="633"/>
      <c r="Q806" s="633"/>
      <c r="R806" s="638" t="s">
        <v>460</v>
      </c>
      <c r="S806" s="524"/>
      <c r="T806" s="524"/>
      <c r="U806" s="524"/>
      <c r="V806" s="524"/>
      <c r="W806" s="524"/>
      <c r="X806" s="524"/>
      <c r="Y806" s="524"/>
      <c r="Z806" s="524"/>
      <c r="AA806" s="524"/>
      <c r="AB806" s="524"/>
      <c r="AC806" s="524"/>
      <c r="AD806" s="524"/>
      <c r="AE806" s="524"/>
      <c r="AF806" s="524"/>
      <c r="AG806" s="524"/>
      <c r="AH806" s="524"/>
      <c r="AI806" s="524"/>
      <c r="AJ806" s="524"/>
      <c r="AK806" s="524"/>
      <c r="AL806" s="524"/>
      <c r="AM806" s="524"/>
      <c r="AN806" s="524"/>
      <c r="AO806" s="524"/>
      <c r="AP806" s="524"/>
      <c r="AQ806" s="524"/>
      <c r="AR806" s="524"/>
      <c r="AS806" s="524"/>
      <c r="AT806" s="524"/>
      <c r="AU806" s="524"/>
      <c r="AV806" s="524"/>
      <c r="AW806" s="524"/>
      <c r="AX806" s="525"/>
      <c r="AY806" s="521"/>
      <c r="AZ806" s="521"/>
      <c r="BA806" s="521"/>
      <c r="BB806" s="521"/>
      <c r="BC806" s="521"/>
      <c r="BD806" s="521"/>
      <c r="BE806" s="521"/>
      <c r="BF806" s="521"/>
      <c r="BG806" s="521"/>
      <c r="BH806" s="521"/>
      <c r="BI806" s="521"/>
    </row>
    <row r="807" spans="1:61" ht="24" customHeight="1" x14ac:dyDescent="0.25">
      <c r="A807" s="633"/>
      <c r="B807" s="633"/>
      <c r="C807" s="633"/>
      <c r="D807" s="633"/>
      <c r="E807" s="633"/>
      <c r="F807" s="633"/>
      <c r="G807" s="633"/>
      <c r="H807" s="633"/>
      <c r="I807" s="633"/>
      <c r="J807" s="633"/>
      <c r="K807" s="633"/>
      <c r="L807" s="633"/>
      <c r="M807" s="633"/>
      <c r="N807" s="633"/>
      <c r="O807" s="633"/>
      <c r="P807" s="633"/>
      <c r="Q807" s="633"/>
      <c r="R807" s="638" t="s">
        <v>459</v>
      </c>
      <c r="S807" s="524"/>
      <c r="T807" s="524"/>
      <c r="U807" s="524"/>
      <c r="V807" s="524"/>
      <c r="W807" s="524"/>
      <c r="X807" s="524"/>
      <c r="Y807" s="524"/>
      <c r="Z807" s="524"/>
      <c r="AA807" s="524"/>
      <c r="AB807" s="524"/>
      <c r="AC807" s="524"/>
      <c r="AD807" s="524"/>
      <c r="AE807" s="524"/>
      <c r="AF807" s="524"/>
      <c r="AG807" s="524"/>
      <c r="AH807" s="524"/>
      <c r="AI807" s="524"/>
      <c r="AJ807" s="524"/>
      <c r="AK807" s="524"/>
      <c r="AL807" s="524"/>
      <c r="AM807" s="524"/>
      <c r="AN807" s="524"/>
      <c r="AO807" s="524"/>
      <c r="AP807" s="524"/>
      <c r="AQ807" s="524"/>
      <c r="AR807" s="524"/>
      <c r="AS807" s="524"/>
      <c r="AT807" s="524"/>
      <c r="AU807" s="524"/>
      <c r="AV807" s="524"/>
      <c r="AW807" s="524"/>
      <c r="AX807" s="525"/>
      <c r="AY807" s="521"/>
      <c r="AZ807" s="521"/>
      <c r="BA807" s="521"/>
      <c r="BB807" s="521"/>
      <c r="BC807" s="521"/>
      <c r="BD807" s="521"/>
      <c r="BE807" s="521"/>
      <c r="BF807" s="521"/>
      <c r="BG807" s="521"/>
      <c r="BH807" s="521"/>
      <c r="BI807" s="521"/>
    </row>
    <row r="808" spans="1:61" ht="24" customHeight="1" x14ac:dyDescent="0.25">
      <c r="A808" s="633"/>
      <c r="B808" s="633"/>
      <c r="C808" s="633"/>
      <c r="D808" s="633"/>
      <c r="E808" s="633"/>
      <c r="F808" s="633"/>
      <c r="G808" s="633"/>
      <c r="H808" s="633"/>
      <c r="I808" s="633"/>
      <c r="J808" s="633"/>
      <c r="K808" s="633"/>
      <c r="L808" s="633"/>
      <c r="M808" s="633"/>
      <c r="N808" s="633"/>
      <c r="O808" s="633"/>
      <c r="P808" s="633"/>
      <c r="Q808" s="633"/>
      <c r="R808" s="638" t="s">
        <v>458</v>
      </c>
      <c r="S808" s="524"/>
      <c r="T808" s="524"/>
      <c r="U808" s="524"/>
      <c r="V808" s="524"/>
      <c r="W808" s="524"/>
      <c r="X808" s="524"/>
      <c r="Y808" s="524"/>
      <c r="Z808" s="524"/>
      <c r="AA808" s="524"/>
      <c r="AB808" s="524"/>
      <c r="AC808" s="524"/>
      <c r="AD808" s="524"/>
      <c r="AE808" s="524"/>
      <c r="AF808" s="524"/>
      <c r="AG808" s="524"/>
      <c r="AH808" s="524"/>
      <c r="AI808" s="524"/>
      <c r="AJ808" s="524"/>
      <c r="AK808" s="524"/>
      <c r="AL808" s="524"/>
      <c r="AM808" s="524"/>
      <c r="AN808" s="524"/>
      <c r="AO808" s="524"/>
      <c r="AP808" s="524"/>
      <c r="AQ808" s="524"/>
      <c r="AR808" s="524"/>
      <c r="AS808" s="524"/>
      <c r="AT808" s="524"/>
      <c r="AU808" s="524"/>
      <c r="AV808" s="524"/>
      <c r="AW808" s="524"/>
      <c r="AX808" s="525"/>
      <c r="AY808" s="521"/>
      <c r="AZ808" s="521"/>
      <c r="BA808" s="521"/>
      <c r="BB808" s="521"/>
      <c r="BC808" s="521"/>
      <c r="BD808" s="521"/>
      <c r="BE808" s="521"/>
      <c r="BF808" s="521"/>
      <c r="BG808" s="521"/>
      <c r="BH808" s="521"/>
      <c r="BI808" s="521"/>
    </row>
    <row r="809" spans="1:61" ht="24" customHeight="1" x14ac:dyDescent="0.25">
      <c r="A809" s="633"/>
      <c r="B809" s="633"/>
      <c r="C809" s="633"/>
      <c r="D809" s="633"/>
      <c r="E809" s="633"/>
      <c r="F809" s="633"/>
      <c r="G809" s="633"/>
      <c r="H809" s="633"/>
      <c r="I809" s="633"/>
      <c r="J809" s="633"/>
      <c r="K809" s="633"/>
      <c r="L809" s="633"/>
      <c r="M809" s="633"/>
      <c r="N809" s="633"/>
      <c r="O809" s="633"/>
      <c r="P809" s="633"/>
      <c r="Q809" s="633"/>
      <c r="R809" s="638" t="s">
        <v>457</v>
      </c>
      <c r="S809" s="524"/>
      <c r="T809" s="524"/>
      <c r="U809" s="524"/>
      <c r="V809" s="524"/>
      <c r="W809" s="524"/>
      <c r="X809" s="524"/>
      <c r="Y809" s="524"/>
      <c r="Z809" s="524"/>
      <c r="AA809" s="524"/>
      <c r="AB809" s="524"/>
      <c r="AC809" s="524"/>
      <c r="AD809" s="524"/>
      <c r="AE809" s="524"/>
      <c r="AF809" s="524"/>
      <c r="AG809" s="524"/>
      <c r="AH809" s="524"/>
      <c r="AI809" s="524"/>
      <c r="AJ809" s="524"/>
      <c r="AK809" s="524"/>
      <c r="AL809" s="524"/>
      <c r="AM809" s="524"/>
      <c r="AN809" s="524"/>
      <c r="AO809" s="524"/>
      <c r="AP809" s="524"/>
      <c r="AQ809" s="524"/>
      <c r="AR809" s="524"/>
      <c r="AS809" s="524"/>
      <c r="AT809" s="524"/>
      <c r="AU809" s="524"/>
      <c r="AV809" s="524"/>
      <c r="AW809" s="524"/>
      <c r="AX809" s="525"/>
      <c r="AY809" s="521"/>
      <c r="AZ809" s="521"/>
      <c r="BA809" s="521"/>
      <c r="BB809" s="521"/>
      <c r="BC809" s="521"/>
      <c r="BD809" s="521"/>
      <c r="BE809" s="521"/>
      <c r="BF809" s="521"/>
      <c r="BG809" s="521"/>
      <c r="BH809" s="521"/>
      <c r="BI809" s="521"/>
    </row>
    <row r="810" spans="1:61" ht="23.25" customHeight="1" x14ac:dyDescent="0.25">
      <c r="A810" s="633"/>
      <c r="B810" s="633"/>
      <c r="C810" s="633"/>
      <c r="D810" s="633"/>
      <c r="E810" s="633"/>
      <c r="F810" s="633"/>
      <c r="G810" s="633"/>
      <c r="H810" s="633"/>
      <c r="I810" s="633"/>
      <c r="J810" s="633"/>
      <c r="K810" s="633"/>
      <c r="L810" s="633"/>
      <c r="M810" s="633"/>
      <c r="N810" s="633"/>
      <c r="O810" s="633"/>
      <c r="P810" s="633"/>
      <c r="Q810" s="633"/>
      <c r="R810" s="638" t="s">
        <v>455</v>
      </c>
      <c r="S810" s="524"/>
      <c r="T810" s="524"/>
      <c r="U810" s="524"/>
      <c r="V810" s="524"/>
      <c r="W810" s="524"/>
      <c r="X810" s="524"/>
      <c r="Y810" s="524"/>
      <c r="Z810" s="524"/>
      <c r="AA810" s="524"/>
      <c r="AB810" s="524"/>
      <c r="AC810" s="524"/>
      <c r="AD810" s="524"/>
      <c r="AE810" s="524"/>
      <c r="AF810" s="524"/>
      <c r="AG810" s="524"/>
      <c r="AH810" s="524"/>
      <c r="AI810" s="524"/>
      <c r="AJ810" s="524"/>
      <c r="AK810" s="524"/>
      <c r="AL810" s="524"/>
      <c r="AM810" s="524"/>
      <c r="AN810" s="524"/>
      <c r="AO810" s="524"/>
      <c r="AP810" s="524"/>
      <c r="AQ810" s="524"/>
      <c r="AR810" s="524"/>
      <c r="AS810" s="524"/>
      <c r="AT810" s="524"/>
      <c r="AU810" s="524"/>
      <c r="AV810" s="524"/>
      <c r="AW810" s="524"/>
      <c r="AX810" s="525"/>
      <c r="AY810" s="521"/>
      <c r="AZ810" s="521"/>
      <c r="BA810" s="521"/>
      <c r="BB810" s="521"/>
      <c r="BC810" s="521"/>
      <c r="BD810" s="521"/>
      <c r="BE810" s="521"/>
      <c r="BF810" s="521"/>
      <c r="BG810" s="521"/>
      <c r="BH810" s="521"/>
      <c r="BI810" s="521"/>
    </row>
    <row r="811" spans="1:61" ht="24" customHeight="1" x14ac:dyDescent="0.25">
      <c r="A811" s="633"/>
      <c r="B811" s="633"/>
      <c r="C811" s="633"/>
      <c r="D811" s="633"/>
      <c r="E811" s="633"/>
      <c r="F811" s="633"/>
      <c r="G811" s="633"/>
      <c r="H811" s="633"/>
      <c r="I811" s="633"/>
      <c r="J811" s="633"/>
      <c r="K811" s="633"/>
      <c r="L811" s="633"/>
      <c r="M811" s="633"/>
      <c r="N811" s="633"/>
      <c r="O811" s="633"/>
      <c r="P811" s="633"/>
      <c r="Q811" s="633"/>
      <c r="R811" s="638" t="s">
        <v>454</v>
      </c>
      <c r="S811" s="524"/>
      <c r="T811" s="524"/>
      <c r="U811" s="524"/>
      <c r="V811" s="524"/>
      <c r="W811" s="524"/>
      <c r="X811" s="524"/>
      <c r="Y811" s="524"/>
      <c r="Z811" s="524"/>
      <c r="AA811" s="524"/>
      <c r="AB811" s="524"/>
      <c r="AC811" s="524"/>
      <c r="AD811" s="524"/>
      <c r="AE811" s="524"/>
      <c r="AF811" s="524"/>
      <c r="AG811" s="524"/>
      <c r="AH811" s="524"/>
      <c r="AI811" s="524"/>
      <c r="AJ811" s="524"/>
      <c r="AK811" s="524"/>
      <c r="AL811" s="524"/>
      <c r="AM811" s="524"/>
      <c r="AN811" s="524"/>
      <c r="AO811" s="524"/>
      <c r="AP811" s="524"/>
      <c r="AQ811" s="524"/>
      <c r="AR811" s="524"/>
      <c r="AS811" s="524"/>
      <c r="AT811" s="524"/>
      <c r="AU811" s="524"/>
      <c r="AV811" s="524"/>
      <c r="AW811" s="524"/>
      <c r="AX811" s="525"/>
      <c r="AY811" s="521"/>
      <c r="AZ811" s="521"/>
      <c r="BA811" s="521"/>
      <c r="BB811" s="521"/>
      <c r="BC811" s="521"/>
      <c r="BD811" s="521"/>
      <c r="BE811" s="521"/>
      <c r="BF811" s="521"/>
      <c r="BG811" s="521"/>
      <c r="BH811" s="521"/>
      <c r="BI811" s="521"/>
    </row>
    <row r="812" spans="1:61" ht="24" customHeight="1" x14ac:dyDescent="0.25">
      <c r="A812" s="633"/>
      <c r="B812" s="633"/>
      <c r="C812" s="633"/>
      <c r="D812" s="633"/>
      <c r="E812" s="633"/>
      <c r="F812" s="633"/>
      <c r="G812" s="633"/>
      <c r="H812" s="633"/>
      <c r="I812" s="633"/>
      <c r="J812" s="633"/>
      <c r="K812" s="633"/>
      <c r="L812" s="633"/>
      <c r="M812" s="633"/>
      <c r="N812" s="633"/>
      <c r="O812" s="633"/>
      <c r="P812" s="633"/>
      <c r="Q812" s="633"/>
      <c r="R812" s="638" t="s">
        <v>456</v>
      </c>
      <c r="S812" s="524"/>
      <c r="T812" s="524"/>
      <c r="U812" s="524"/>
      <c r="V812" s="524"/>
      <c r="W812" s="524"/>
      <c r="X812" s="524"/>
      <c r="Y812" s="524"/>
      <c r="Z812" s="524"/>
      <c r="AA812" s="524"/>
      <c r="AB812" s="524"/>
      <c r="AC812" s="524"/>
      <c r="AD812" s="524"/>
      <c r="AE812" s="524"/>
      <c r="AF812" s="524"/>
      <c r="AG812" s="524"/>
      <c r="AH812" s="524"/>
      <c r="AI812" s="524"/>
      <c r="AJ812" s="524"/>
      <c r="AK812" s="524"/>
      <c r="AL812" s="524"/>
      <c r="AM812" s="524"/>
      <c r="AN812" s="524"/>
      <c r="AO812" s="524"/>
      <c r="AP812" s="524"/>
      <c r="AQ812" s="524"/>
      <c r="AR812" s="524"/>
      <c r="AS812" s="524"/>
      <c r="AT812" s="524"/>
      <c r="AU812" s="524"/>
      <c r="AV812" s="524"/>
      <c r="AW812" s="524"/>
      <c r="AX812" s="525"/>
      <c r="AY812" s="521"/>
      <c r="AZ812" s="521"/>
      <c r="BA812" s="521"/>
      <c r="BB812" s="521"/>
      <c r="BC812" s="521"/>
      <c r="BD812" s="521"/>
      <c r="BE812" s="521"/>
      <c r="BF812" s="521"/>
      <c r="BG812" s="521"/>
      <c r="BH812" s="521"/>
      <c r="BI812" s="521"/>
    </row>
    <row r="813" spans="1:61" x14ac:dyDescent="0.25">
      <c r="A813" s="545" t="s">
        <v>354</v>
      </c>
      <c r="B813" s="522"/>
      <c r="C813" s="522"/>
      <c r="D813" s="522"/>
      <c r="E813" s="522"/>
      <c r="F813" s="522"/>
      <c r="G813" s="522"/>
      <c r="H813" s="522"/>
      <c r="I813" s="522"/>
      <c r="J813" s="522"/>
      <c r="K813" s="522"/>
      <c r="L813" s="522"/>
      <c r="M813" s="522"/>
      <c r="N813" s="522"/>
      <c r="O813" s="522"/>
      <c r="P813" s="522"/>
      <c r="Q813" s="522"/>
      <c r="R813" s="522"/>
      <c r="S813" s="522"/>
      <c r="T813" s="522"/>
      <c r="U813" s="522"/>
      <c r="V813" s="522"/>
      <c r="W813" s="522"/>
      <c r="X813" s="522"/>
      <c r="Y813" s="522"/>
      <c r="Z813" s="522"/>
      <c r="AA813" s="522"/>
      <c r="AB813" s="522"/>
      <c r="AC813" s="522"/>
      <c r="AD813" s="522"/>
      <c r="AE813" s="522"/>
      <c r="AF813" s="522"/>
      <c r="AG813" s="522"/>
      <c r="AH813" s="522"/>
      <c r="AI813" s="522"/>
      <c r="AJ813" s="522"/>
      <c r="AK813" s="522"/>
      <c r="AL813" s="522"/>
      <c r="AM813" s="522"/>
      <c r="AN813" s="522"/>
      <c r="AO813" s="522"/>
      <c r="AP813" s="522"/>
      <c r="AQ813" s="522"/>
      <c r="AR813" s="522"/>
      <c r="AS813" s="522"/>
      <c r="AT813" s="522"/>
      <c r="AU813" s="522"/>
      <c r="AV813" s="522"/>
      <c r="AW813" s="522"/>
      <c r="AX813" s="523"/>
      <c r="AY813" s="634"/>
      <c r="AZ813" s="634"/>
      <c r="BA813" s="634"/>
      <c r="BB813" s="634"/>
      <c r="BC813" s="634"/>
      <c r="BD813" s="634"/>
      <c r="BE813" s="634"/>
      <c r="BF813" s="634"/>
      <c r="BG813" s="634"/>
      <c r="BH813" s="634"/>
      <c r="BI813" s="634"/>
    </row>
    <row r="814" spans="1:61" x14ac:dyDescent="0.25">
      <c r="A814" s="633" t="s">
        <v>355</v>
      </c>
      <c r="B814" s="633"/>
      <c r="C814" s="633"/>
      <c r="D814" s="633"/>
      <c r="E814" s="633"/>
      <c r="F814" s="633"/>
      <c r="G814" s="633"/>
      <c r="H814" s="633"/>
      <c r="I814" s="633"/>
      <c r="J814" s="633"/>
      <c r="K814" s="633"/>
      <c r="L814" s="633"/>
      <c r="M814" s="633"/>
      <c r="N814" s="633"/>
      <c r="O814" s="633"/>
      <c r="P814" s="633"/>
      <c r="Q814" s="633"/>
      <c r="R814" s="545" t="s">
        <v>424</v>
      </c>
      <c r="S814" s="522"/>
      <c r="T814" s="522"/>
      <c r="U814" s="522"/>
      <c r="V814" s="522"/>
      <c r="W814" s="522"/>
      <c r="X814" s="522"/>
      <c r="Y814" s="522"/>
      <c r="Z814" s="522"/>
      <c r="AA814" s="522"/>
      <c r="AB814" s="522"/>
      <c r="AC814" s="522"/>
      <c r="AD814" s="522"/>
      <c r="AE814" s="522"/>
      <c r="AF814" s="522"/>
      <c r="AG814" s="522"/>
      <c r="AH814" s="522"/>
      <c r="AI814" s="522"/>
      <c r="AJ814" s="522"/>
      <c r="AK814" s="522"/>
      <c r="AL814" s="522"/>
      <c r="AM814" s="522"/>
      <c r="AN814" s="522"/>
      <c r="AO814" s="522"/>
      <c r="AP814" s="522"/>
      <c r="AQ814" s="522"/>
      <c r="AR814" s="522"/>
      <c r="AS814" s="522"/>
      <c r="AT814" s="522"/>
      <c r="AU814" s="522"/>
      <c r="AV814" s="522"/>
      <c r="AW814" s="522"/>
      <c r="AX814" s="523"/>
      <c r="AY814" s="634"/>
      <c r="AZ814" s="634"/>
      <c r="BA814" s="634"/>
      <c r="BB814" s="634"/>
      <c r="BC814" s="634"/>
      <c r="BD814" s="634"/>
      <c r="BE814" s="634"/>
      <c r="BF814" s="634"/>
      <c r="BG814" s="634"/>
      <c r="BH814" s="634"/>
      <c r="BI814" s="634"/>
    </row>
    <row r="815" spans="1:61" x14ac:dyDescent="0.25">
      <c r="A815" s="633"/>
      <c r="B815" s="633"/>
      <c r="C815" s="633"/>
      <c r="D815" s="633"/>
      <c r="E815" s="633"/>
      <c r="F815" s="633"/>
      <c r="G815" s="633"/>
      <c r="H815" s="633"/>
      <c r="I815" s="633"/>
      <c r="J815" s="633"/>
      <c r="K815" s="633"/>
      <c r="L815" s="633"/>
      <c r="M815" s="633"/>
      <c r="N815" s="633"/>
      <c r="O815" s="633"/>
      <c r="P815" s="633"/>
      <c r="Q815" s="633"/>
      <c r="R815" s="545" t="s">
        <v>425</v>
      </c>
      <c r="S815" s="522"/>
      <c r="T815" s="522"/>
      <c r="U815" s="522"/>
      <c r="V815" s="522"/>
      <c r="W815" s="522"/>
      <c r="X815" s="522"/>
      <c r="Y815" s="522"/>
      <c r="Z815" s="522"/>
      <c r="AA815" s="522"/>
      <c r="AB815" s="522"/>
      <c r="AC815" s="522"/>
      <c r="AD815" s="522"/>
      <c r="AE815" s="522"/>
      <c r="AF815" s="522"/>
      <c r="AG815" s="522"/>
      <c r="AH815" s="522"/>
      <c r="AI815" s="522"/>
      <c r="AJ815" s="522"/>
      <c r="AK815" s="522"/>
      <c r="AL815" s="522"/>
      <c r="AM815" s="522"/>
      <c r="AN815" s="522"/>
      <c r="AO815" s="522"/>
      <c r="AP815" s="522"/>
      <c r="AQ815" s="522"/>
      <c r="AR815" s="522"/>
      <c r="AS815" s="522"/>
      <c r="AT815" s="522"/>
      <c r="AU815" s="522"/>
      <c r="AV815" s="522"/>
      <c r="AW815" s="522"/>
      <c r="AX815" s="523"/>
      <c r="AY815" s="634"/>
      <c r="AZ815" s="634"/>
      <c r="BA815" s="634"/>
      <c r="BB815" s="634"/>
      <c r="BC815" s="634"/>
      <c r="BD815" s="634"/>
      <c r="BE815" s="634"/>
      <c r="BF815" s="634"/>
      <c r="BG815" s="634"/>
      <c r="BH815" s="634"/>
      <c r="BI815" s="634"/>
    </row>
    <row r="816" spans="1:61" x14ac:dyDescent="0.25">
      <c r="A816" s="632" t="s">
        <v>362</v>
      </c>
      <c r="B816" s="633"/>
      <c r="C816" s="633"/>
      <c r="D816" s="633"/>
      <c r="E816" s="633"/>
      <c r="F816" s="633"/>
      <c r="G816" s="633"/>
      <c r="H816" s="633"/>
      <c r="I816" s="633"/>
      <c r="J816" s="633"/>
      <c r="K816" s="633"/>
      <c r="L816" s="633"/>
      <c r="M816" s="633"/>
      <c r="N816" s="633"/>
      <c r="O816" s="633"/>
      <c r="P816" s="633"/>
      <c r="Q816" s="633"/>
      <c r="R816" s="545" t="s">
        <v>426</v>
      </c>
      <c r="S816" s="522"/>
      <c r="T816" s="522"/>
      <c r="U816" s="522"/>
      <c r="V816" s="522"/>
      <c r="W816" s="522"/>
      <c r="X816" s="522"/>
      <c r="Y816" s="522"/>
      <c r="Z816" s="522"/>
      <c r="AA816" s="522"/>
      <c r="AB816" s="522"/>
      <c r="AC816" s="522"/>
      <c r="AD816" s="522"/>
      <c r="AE816" s="522"/>
      <c r="AF816" s="522"/>
      <c r="AG816" s="522"/>
      <c r="AH816" s="522"/>
      <c r="AI816" s="522"/>
      <c r="AJ816" s="522"/>
      <c r="AK816" s="522"/>
      <c r="AL816" s="522"/>
      <c r="AM816" s="522"/>
      <c r="AN816" s="522"/>
      <c r="AO816" s="522"/>
      <c r="AP816" s="522"/>
      <c r="AQ816" s="522"/>
      <c r="AR816" s="522"/>
      <c r="AS816" s="522"/>
      <c r="AT816" s="522"/>
      <c r="AU816" s="522"/>
      <c r="AV816" s="522"/>
      <c r="AW816" s="522"/>
      <c r="AX816" s="523"/>
      <c r="AY816" s="634"/>
      <c r="AZ816" s="634"/>
      <c r="BA816" s="634"/>
      <c r="BB816" s="634"/>
      <c r="BC816" s="634"/>
      <c r="BD816" s="634"/>
      <c r="BE816" s="634"/>
      <c r="BF816" s="634"/>
      <c r="BG816" s="634"/>
      <c r="BH816" s="634"/>
      <c r="BI816" s="634"/>
    </row>
    <row r="817" spans="1:61" x14ac:dyDescent="0.25">
      <c r="A817" s="633"/>
      <c r="B817" s="633"/>
      <c r="C817" s="633"/>
      <c r="D817" s="633"/>
      <c r="E817" s="633"/>
      <c r="F817" s="633"/>
      <c r="G817" s="633"/>
      <c r="H817" s="633"/>
      <c r="I817" s="633"/>
      <c r="J817" s="633"/>
      <c r="K817" s="633"/>
      <c r="L817" s="633"/>
      <c r="M817" s="633"/>
      <c r="N817" s="633"/>
      <c r="O817" s="633"/>
      <c r="P817" s="633"/>
      <c r="Q817" s="633"/>
      <c r="R817" s="545" t="s">
        <v>427</v>
      </c>
      <c r="S817" s="522"/>
      <c r="T817" s="522"/>
      <c r="U817" s="522"/>
      <c r="V817" s="522"/>
      <c r="W817" s="522"/>
      <c r="X817" s="522"/>
      <c r="Y817" s="522"/>
      <c r="Z817" s="522"/>
      <c r="AA817" s="522"/>
      <c r="AB817" s="522"/>
      <c r="AC817" s="522"/>
      <c r="AD817" s="522"/>
      <c r="AE817" s="522"/>
      <c r="AF817" s="522"/>
      <c r="AG817" s="522"/>
      <c r="AH817" s="522"/>
      <c r="AI817" s="522"/>
      <c r="AJ817" s="522"/>
      <c r="AK817" s="522"/>
      <c r="AL817" s="522"/>
      <c r="AM817" s="522"/>
      <c r="AN817" s="522"/>
      <c r="AO817" s="522"/>
      <c r="AP817" s="522"/>
      <c r="AQ817" s="522"/>
      <c r="AR817" s="522"/>
      <c r="AS817" s="522"/>
      <c r="AT817" s="522"/>
      <c r="AU817" s="522"/>
      <c r="AV817" s="522"/>
      <c r="AW817" s="522"/>
      <c r="AX817" s="523"/>
      <c r="AY817" s="634"/>
      <c r="AZ817" s="634"/>
      <c r="BA817" s="634"/>
      <c r="BB817" s="634"/>
      <c r="BC817" s="634"/>
      <c r="BD817" s="634"/>
      <c r="BE817" s="634"/>
      <c r="BF817" s="634"/>
      <c r="BG817" s="634"/>
      <c r="BH817" s="634"/>
      <c r="BI817" s="634"/>
    </row>
    <row r="818" spans="1:61" x14ac:dyDescent="0.25">
      <c r="A818" s="633" t="s">
        <v>356</v>
      </c>
      <c r="B818" s="633"/>
      <c r="C818" s="633"/>
      <c r="D818" s="633"/>
      <c r="E818" s="633"/>
      <c r="F818" s="633"/>
      <c r="G818" s="633"/>
      <c r="H818" s="633"/>
      <c r="I818" s="633"/>
      <c r="J818" s="633"/>
      <c r="K818" s="633"/>
      <c r="L818" s="633"/>
      <c r="M818" s="633"/>
      <c r="N818" s="633"/>
      <c r="O818" s="633"/>
      <c r="P818" s="633"/>
      <c r="Q818" s="633"/>
      <c r="R818" s="545" t="s">
        <v>426</v>
      </c>
      <c r="S818" s="522"/>
      <c r="T818" s="522"/>
      <c r="U818" s="522"/>
      <c r="V818" s="522"/>
      <c r="W818" s="522"/>
      <c r="X818" s="522"/>
      <c r="Y818" s="522"/>
      <c r="Z818" s="522"/>
      <c r="AA818" s="522"/>
      <c r="AB818" s="522"/>
      <c r="AC818" s="522"/>
      <c r="AD818" s="522"/>
      <c r="AE818" s="522"/>
      <c r="AF818" s="522"/>
      <c r="AG818" s="522"/>
      <c r="AH818" s="522"/>
      <c r="AI818" s="522"/>
      <c r="AJ818" s="522"/>
      <c r="AK818" s="522"/>
      <c r="AL818" s="522"/>
      <c r="AM818" s="522"/>
      <c r="AN818" s="522"/>
      <c r="AO818" s="522"/>
      <c r="AP818" s="522"/>
      <c r="AQ818" s="522"/>
      <c r="AR818" s="522"/>
      <c r="AS818" s="522"/>
      <c r="AT818" s="522"/>
      <c r="AU818" s="522"/>
      <c r="AV818" s="522"/>
      <c r="AW818" s="522"/>
      <c r="AX818" s="523"/>
      <c r="AY818" s="634"/>
      <c r="AZ818" s="634"/>
      <c r="BA818" s="634"/>
      <c r="BB818" s="634"/>
      <c r="BC818" s="634"/>
      <c r="BD818" s="634"/>
      <c r="BE818" s="634"/>
      <c r="BF818" s="634"/>
      <c r="BG818" s="634"/>
      <c r="BH818" s="634"/>
      <c r="BI818" s="634"/>
    </row>
    <row r="819" spans="1:61" x14ac:dyDescent="0.25">
      <c r="A819" s="633"/>
      <c r="B819" s="633"/>
      <c r="C819" s="633"/>
      <c r="D819" s="633"/>
      <c r="E819" s="633"/>
      <c r="F819" s="633"/>
      <c r="G819" s="633"/>
      <c r="H819" s="633"/>
      <c r="I819" s="633"/>
      <c r="J819" s="633"/>
      <c r="K819" s="633"/>
      <c r="L819" s="633"/>
      <c r="M819" s="633"/>
      <c r="N819" s="633"/>
      <c r="O819" s="633"/>
      <c r="P819" s="633"/>
      <c r="Q819" s="633"/>
      <c r="R819" s="545" t="s">
        <v>427</v>
      </c>
      <c r="S819" s="522"/>
      <c r="T819" s="522"/>
      <c r="U819" s="522"/>
      <c r="V819" s="522"/>
      <c r="W819" s="522"/>
      <c r="X819" s="522"/>
      <c r="Y819" s="522"/>
      <c r="Z819" s="522"/>
      <c r="AA819" s="522"/>
      <c r="AB819" s="522"/>
      <c r="AC819" s="522"/>
      <c r="AD819" s="522"/>
      <c r="AE819" s="522"/>
      <c r="AF819" s="522"/>
      <c r="AG819" s="522"/>
      <c r="AH819" s="522"/>
      <c r="AI819" s="522"/>
      <c r="AJ819" s="522"/>
      <c r="AK819" s="522"/>
      <c r="AL819" s="522"/>
      <c r="AM819" s="522"/>
      <c r="AN819" s="522"/>
      <c r="AO819" s="522"/>
      <c r="AP819" s="522"/>
      <c r="AQ819" s="522"/>
      <c r="AR819" s="522"/>
      <c r="AS819" s="522"/>
      <c r="AT819" s="522"/>
      <c r="AU819" s="522"/>
      <c r="AV819" s="522"/>
      <c r="AW819" s="522"/>
      <c r="AX819" s="523"/>
      <c r="AY819" s="634"/>
      <c r="AZ819" s="634"/>
      <c r="BA819" s="634"/>
      <c r="BB819" s="634"/>
      <c r="BC819" s="634"/>
      <c r="BD819" s="634"/>
      <c r="BE819" s="634"/>
      <c r="BF819" s="634"/>
      <c r="BG819" s="634"/>
      <c r="BH819" s="634"/>
      <c r="BI819" s="634"/>
    </row>
    <row r="820" spans="1:61" x14ac:dyDescent="0.25">
      <c r="A820" s="545" t="s">
        <v>357</v>
      </c>
      <c r="B820" s="522"/>
      <c r="C820" s="522"/>
      <c r="D820" s="522"/>
      <c r="E820" s="522"/>
      <c r="F820" s="522"/>
      <c r="G820" s="522"/>
      <c r="H820" s="522"/>
      <c r="I820" s="522"/>
      <c r="J820" s="522"/>
      <c r="K820" s="522"/>
      <c r="L820" s="522"/>
      <c r="M820" s="522"/>
      <c r="N820" s="522"/>
      <c r="O820" s="522"/>
      <c r="P820" s="522"/>
      <c r="Q820" s="522"/>
      <c r="R820" s="522"/>
      <c r="S820" s="522"/>
      <c r="T820" s="522"/>
      <c r="U820" s="522"/>
      <c r="V820" s="522"/>
      <c r="W820" s="522"/>
      <c r="X820" s="522"/>
      <c r="Y820" s="522"/>
      <c r="Z820" s="522"/>
      <c r="AA820" s="522"/>
      <c r="AB820" s="522"/>
      <c r="AC820" s="522"/>
      <c r="AD820" s="522"/>
      <c r="AE820" s="522"/>
      <c r="AF820" s="522"/>
      <c r="AG820" s="522"/>
      <c r="AH820" s="522"/>
      <c r="AI820" s="522"/>
      <c r="AJ820" s="522"/>
      <c r="AK820" s="522"/>
      <c r="AL820" s="522"/>
      <c r="AM820" s="522"/>
      <c r="AN820" s="522"/>
      <c r="AO820" s="522"/>
      <c r="AP820" s="522"/>
      <c r="AQ820" s="522"/>
      <c r="AR820" s="522"/>
      <c r="AS820" s="522"/>
      <c r="AT820" s="522"/>
      <c r="AU820" s="522"/>
      <c r="AV820" s="522"/>
      <c r="AW820" s="522"/>
      <c r="AX820" s="523"/>
      <c r="AY820" s="634"/>
      <c r="AZ820" s="634"/>
      <c r="BA820" s="634"/>
      <c r="BB820" s="634"/>
      <c r="BC820" s="634"/>
      <c r="BD820" s="634"/>
      <c r="BE820" s="634"/>
      <c r="BF820" s="634"/>
      <c r="BG820" s="634"/>
      <c r="BH820" s="634"/>
      <c r="BI820" s="634"/>
    </row>
    <row r="821" spans="1:61" x14ac:dyDescent="0.25">
      <c r="A821" s="545" t="s">
        <v>370</v>
      </c>
      <c r="B821" s="522"/>
      <c r="C821" s="522"/>
      <c r="D821" s="522"/>
      <c r="E821" s="522"/>
      <c r="F821" s="522"/>
      <c r="G821" s="522"/>
      <c r="H821" s="522"/>
      <c r="I821" s="522"/>
      <c r="J821" s="522"/>
      <c r="K821" s="522"/>
      <c r="L821" s="522"/>
      <c r="M821" s="522"/>
      <c r="N821" s="522"/>
      <c r="O821" s="522"/>
      <c r="P821" s="522"/>
      <c r="Q821" s="522"/>
      <c r="R821" s="522"/>
      <c r="S821" s="522"/>
      <c r="T821" s="522"/>
      <c r="U821" s="522"/>
      <c r="V821" s="522"/>
      <c r="W821" s="522"/>
      <c r="X821" s="522"/>
      <c r="Y821" s="522"/>
      <c r="Z821" s="522"/>
      <c r="AA821" s="522"/>
      <c r="AB821" s="522"/>
      <c r="AC821" s="522"/>
      <c r="AD821" s="522"/>
      <c r="AE821" s="522"/>
      <c r="AF821" s="522"/>
      <c r="AG821" s="522"/>
      <c r="AH821" s="522"/>
      <c r="AI821" s="522"/>
      <c r="AJ821" s="522"/>
      <c r="AK821" s="522"/>
      <c r="AL821" s="522"/>
      <c r="AM821" s="522"/>
      <c r="AN821" s="522"/>
      <c r="AO821" s="522"/>
      <c r="AP821" s="522"/>
      <c r="AQ821" s="522"/>
      <c r="AR821" s="522"/>
      <c r="AS821" s="522"/>
      <c r="AT821" s="522"/>
      <c r="AU821" s="522"/>
      <c r="AV821" s="522"/>
      <c r="AW821" s="522"/>
      <c r="AX821" s="523"/>
      <c r="AY821" s="633" t="s">
        <v>371</v>
      </c>
      <c r="AZ821" s="633"/>
      <c r="BA821" s="633"/>
      <c r="BB821" s="633"/>
      <c r="BC821" s="633"/>
      <c r="BD821" s="633"/>
      <c r="BE821" s="633"/>
      <c r="BF821" s="633"/>
      <c r="BG821" s="633"/>
      <c r="BH821" s="633"/>
      <c r="BI821" s="633"/>
    </row>
    <row r="822" spans="1:61" x14ac:dyDescent="0.25">
      <c r="A822" s="633" t="s">
        <v>358</v>
      </c>
      <c r="B822" s="633"/>
      <c r="C822" s="633"/>
      <c r="D822" s="633"/>
      <c r="E822" s="633"/>
      <c r="F822" s="633"/>
      <c r="G822" s="633"/>
      <c r="H822" s="633"/>
      <c r="I822" s="633"/>
      <c r="J822" s="633"/>
      <c r="K822" s="633"/>
      <c r="L822" s="633"/>
      <c r="M822" s="633"/>
      <c r="N822" s="633"/>
      <c r="O822" s="633"/>
      <c r="P822" s="633"/>
      <c r="Q822" s="633"/>
      <c r="R822" s="545" t="s">
        <v>359</v>
      </c>
      <c r="S822" s="522"/>
      <c r="T822" s="522"/>
      <c r="U822" s="522"/>
      <c r="V822" s="522"/>
      <c r="W822" s="522"/>
      <c r="X822" s="522"/>
      <c r="Y822" s="522"/>
      <c r="Z822" s="522"/>
      <c r="AA822" s="522"/>
      <c r="AB822" s="522"/>
      <c r="AC822" s="522"/>
      <c r="AD822" s="522"/>
      <c r="AE822" s="522"/>
      <c r="AF822" s="522"/>
      <c r="AG822" s="522"/>
      <c r="AH822" s="522"/>
      <c r="AI822" s="522"/>
      <c r="AJ822" s="522"/>
      <c r="AK822" s="522"/>
      <c r="AL822" s="522"/>
      <c r="AM822" s="522"/>
      <c r="AN822" s="522"/>
      <c r="AO822" s="522"/>
      <c r="AP822" s="522"/>
      <c r="AQ822" s="522"/>
      <c r="AR822" s="522"/>
      <c r="AS822" s="522"/>
      <c r="AT822" s="522"/>
      <c r="AU822" s="522"/>
      <c r="AV822" s="522"/>
      <c r="AW822" s="522"/>
      <c r="AX822" s="523"/>
      <c r="AY822" s="633"/>
      <c r="AZ822" s="633"/>
      <c r="BA822" s="633"/>
      <c r="BB822" s="633"/>
      <c r="BC822" s="633"/>
      <c r="BD822" s="633"/>
      <c r="BE822" s="633"/>
      <c r="BF822" s="633"/>
      <c r="BG822" s="633"/>
      <c r="BH822" s="633"/>
      <c r="BI822" s="633"/>
    </row>
    <row r="823" spans="1:61" x14ac:dyDescent="0.25">
      <c r="A823" s="633"/>
      <c r="B823" s="633"/>
      <c r="C823" s="633"/>
      <c r="D823" s="633"/>
      <c r="E823" s="633"/>
      <c r="F823" s="633"/>
      <c r="G823" s="633"/>
      <c r="H823" s="633"/>
      <c r="I823" s="633"/>
      <c r="J823" s="633"/>
      <c r="K823" s="633"/>
      <c r="L823" s="633"/>
      <c r="M823" s="633"/>
      <c r="N823" s="633"/>
      <c r="O823" s="633"/>
      <c r="P823" s="633"/>
      <c r="Q823" s="633"/>
      <c r="R823" s="545" t="s">
        <v>360</v>
      </c>
      <c r="S823" s="522"/>
      <c r="T823" s="522"/>
      <c r="U823" s="522"/>
      <c r="V823" s="522"/>
      <c r="W823" s="522"/>
      <c r="X823" s="522"/>
      <c r="Y823" s="522"/>
      <c r="Z823" s="522"/>
      <c r="AA823" s="522"/>
      <c r="AB823" s="522"/>
      <c r="AC823" s="522"/>
      <c r="AD823" s="522"/>
      <c r="AE823" s="522"/>
      <c r="AF823" s="522"/>
      <c r="AG823" s="522"/>
      <c r="AH823" s="522"/>
      <c r="AI823" s="522"/>
      <c r="AJ823" s="522"/>
      <c r="AK823" s="522"/>
      <c r="AL823" s="522"/>
      <c r="AM823" s="522"/>
      <c r="AN823" s="522"/>
      <c r="AO823" s="522"/>
      <c r="AP823" s="522"/>
      <c r="AQ823" s="522"/>
      <c r="AR823" s="522"/>
      <c r="AS823" s="522"/>
      <c r="AT823" s="522"/>
      <c r="AU823" s="522"/>
      <c r="AV823" s="522"/>
      <c r="AW823" s="522"/>
      <c r="AX823" s="523"/>
      <c r="AY823" s="633"/>
      <c r="AZ823" s="633"/>
      <c r="BA823" s="633"/>
      <c r="BB823" s="633"/>
      <c r="BC823" s="633"/>
      <c r="BD823" s="633"/>
      <c r="BE823" s="633"/>
      <c r="BF823" s="633"/>
      <c r="BG823" s="633"/>
      <c r="BH823" s="633"/>
      <c r="BI823" s="633"/>
    </row>
    <row r="824" spans="1:61" x14ac:dyDescent="0.25">
      <c r="A824" s="633"/>
      <c r="B824" s="633"/>
      <c r="C824" s="633"/>
      <c r="D824" s="633"/>
      <c r="E824" s="633"/>
      <c r="F824" s="633"/>
      <c r="G824" s="633"/>
      <c r="H824" s="633"/>
      <c r="I824" s="633"/>
      <c r="J824" s="633"/>
      <c r="K824" s="633"/>
      <c r="L824" s="633"/>
      <c r="M824" s="633"/>
      <c r="N824" s="633"/>
      <c r="O824" s="633"/>
      <c r="P824" s="633"/>
      <c r="Q824" s="633"/>
      <c r="R824" s="545" t="s">
        <v>361</v>
      </c>
      <c r="S824" s="522"/>
      <c r="T824" s="522"/>
      <c r="U824" s="522"/>
      <c r="V824" s="522"/>
      <c r="W824" s="522"/>
      <c r="X824" s="522"/>
      <c r="Y824" s="522"/>
      <c r="Z824" s="522"/>
      <c r="AA824" s="522"/>
      <c r="AB824" s="522"/>
      <c r="AC824" s="522"/>
      <c r="AD824" s="522"/>
      <c r="AE824" s="522"/>
      <c r="AF824" s="522"/>
      <c r="AG824" s="522"/>
      <c r="AH824" s="522"/>
      <c r="AI824" s="522"/>
      <c r="AJ824" s="522"/>
      <c r="AK824" s="522"/>
      <c r="AL824" s="522"/>
      <c r="AM824" s="522"/>
      <c r="AN824" s="522"/>
      <c r="AO824" s="522"/>
      <c r="AP824" s="522"/>
      <c r="AQ824" s="522"/>
      <c r="AR824" s="522"/>
      <c r="AS824" s="522"/>
      <c r="AT824" s="522"/>
      <c r="AU824" s="522"/>
      <c r="AV824" s="522"/>
      <c r="AW824" s="522"/>
      <c r="AX824" s="523"/>
      <c r="AY824" s="633"/>
      <c r="AZ824" s="633"/>
      <c r="BA824" s="633"/>
      <c r="BB824" s="633"/>
      <c r="BC824" s="633"/>
      <c r="BD824" s="633"/>
      <c r="BE824" s="633"/>
      <c r="BF824" s="633"/>
      <c r="BG824" s="633"/>
      <c r="BH824" s="633"/>
      <c r="BI824" s="633"/>
    </row>
    <row r="825" spans="1:61" ht="7.5" customHeight="1" x14ac:dyDescent="0.25">
      <c r="A825" s="635"/>
      <c r="B825" s="636"/>
      <c r="C825" s="636"/>
      <c r="D825" s="636"/>
      <c r="E825" s="636"/>
      <c r="F825" s="636"/>
      <c r="G825" s="636"/>
      <c r="H825" s="636"/>
      <c r="I825" s="636"/>
      <c r="J825" s="636"/>
      <c r="K825" s="636"/>
      <c r="L825" s="636"/>
      <c r="M825" s="636"/>
      <c r="N825" s="636"/>
      <c r="O825" s="636"/>
      <c r="P825" s="636"/>
      <c r="Q825" s="636"/>
      <c r="R825" s="636"/>
      <c r="S825" s="636"/>
      <c r="T825" s="636"/>
      <c r="U825" s="636"/>
      <c r="V825" s="636"/>
      <c r="W825" s="636"/>
      <c r="X825" s="636"/>
      <c r="Y825" s="636"/>
      <c r="Z825" s="636"/>
      <c r="AA825" s="636"/>
      <c r="AB825" s="636"/>
      <c r="AC825" s="636"/>
      <c r="AD825" s="636"/>
      <c r="AE825" s="636"/>
      <c r="AF825" s="636"/>
      <c r="AG825" s="636"/>
      <c r="AH825" s="636"/>
      <c r="AI825" s="636"/>
      <c r="AJ825" s="636"/>
      <c r="AK825" s="636"/>
      <c r="AL825" s="636"/>
      <c r="AM825" s="636"/>
      <c r="AN825" s="636"/>
      <c r="AO825" s="636"/>
      <c r="AP825" s="636"/>
      <c r="AQ825" s="636"/>
      <c r="AR825" s="636"/>
      <c r="AS825" s="636"/>
      <c r="AT825" s="636"/>
      <c r="AU825" s="636"/>
      <c r="AV825" s="636"/>
      <c r="AW825" s="636"/>
      <c r="AX825" s="636"/>
      <c r="AY825" s="636"/>
      <c r="AZ825" s="636"/>
      <c r="BA825" s="636"/>
      <c r="BB825" s="636"/>
      <c r="BC825" s="636"/>
      <c r="BD825" s="636"/>
      <c r="BE825" s="636"/>
      <c r="BF825" s="636"/>
      <c r="BG825" s="636"/>
      <c r="BH825" s="636"/>
      <c r="BI825" s="637"/>
    </row>
    <row r="826" spans="1:61" x14ac:dyDescent="0.25">
      <c r="A826" s="613" t="s">
        <v>363</v>
      </c>
      <c r="B826" s="614"/>
      <c r="C826" s="614"/>
      <c r="D826" s="614"/>
      <c r="E826" s="614"/>
      <c r="F826" s="614"/>
      <c r="G826" s="614"/>
      <c r="H826" s="614"/>
      <c r="I826" s="614"/>
      <c r="J826" s="614"/>
      <c r="K826" s="614"/>
      <c r="L826" s="614"/>
      <c r="M826" s="614"/>
      <c r="N826" s="614"/>
      <c r="O826" s="614"/>
      <c r="P826" s="614"/>
      <c r="Q826" s="614"/>
      <c r="R826" s="614"/>
      <c r="S826" s="614"/>
      <c r="T826" s="614"/>
      <c r="U826" s="614"/>
      <c r="V826" s="614"/>
      <c r="W826" s="614"/>
      <c r="X826" s="614"/>
      <c r="Y826" s="614"/>
      <c r="Z826" s="614"/>
      <c r="AA826" s="614"/>
      <c r="AB826" s="614"/>
      <c r="AC826" s="614"/>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4"/>
      <c r="AY826" s="614"/>
      <c r="AZ826" s="614"/>
      <c r="BA826" s="614"/>
      <c r="BB826" s="614"/>
      <c r="BC826" s="614"/>
      <c r="BD826" s="614"/>
      <c r="BE826" s="614"/>
      <c r="BF826" s="614"/>
      <c r="BG826" s="614"/>
      <c r="BH826" s="614"/>
      <c r="BI826" s="615"/>
    </row>
    <row r="827" spans="1:61" x14ac:dyDescent="0.25">
      <c r="A827" s="613" t="s">
        <v>364</v>
      </c>
      <c r="B827" s="614"/>
      <c r="C827" s="614"/>
      <c r="D827" s="614"/>
      <c r="E827" s="614"/>
      <c r="F827" s="614"/>
      <c r="G827" s="614"/>
      <c r="H827" s="614"/>
      <c r="I827" s="614"/>
      <c r="J827" s="614"/>
      <c r="K827" s="614"/>
      <c r="L827" s="614"/>
      <c r="M827" s="614"/>
      <c r="N827" s="614"/>
      <c r="O827" s="614"/>
      <c r="P827" s="614"/>
      <c r="Q827" s="614"/>
      <c r="R827" s="614"/>
      <c r="S827" s="614"/>
      <c r="T827" s="614"/>
      <c r="U827" s="614"/>
      <c r="V827" s="614"/>
      <c r="W827" s="614"/>
      <c r="X827" s="614"/>
      <c r="Y827" s="614"/>
      <c r="Z827" s="614"/>
      <c r="AA827" s="614"/>
      <c r="AB827" s="614"/>
      <c r="AC827" s="614"/>
      <c r="AD827" s="614"/>
      <c r="AE827" s="614"/>
      <c r="AF827" s="614"/>
      <c r="AG827" s="614"/>
      <c r="AH827" s="614"/>
      <c r="AI827" s="614"/>
      <c r="AJ827" s="614"/>
      <c r="AK827" s="614"/>
      <c r="AL827" s="614"/>
      <c r="AM827" s="614"/>
      <c r="AN827" s="614"/>
      <c r="AO827" s="614"/>
      <c r="AP827" s="614"/>
      <c r="AQ827" s="614"/>
      <c r="AR827" s="614"/>
      <c r="AS827" s="614"/>
      <c r="AT827" s="614"/>
      <c r="AU827" s="614"/>
      <c r="AV827" s="614"/>
      <c r="AW827" s="614"/>
      <c r="AX827" s="614"/>
      <c r="AY827" s="614"/>
      <c r="AZ827" s="614"/>
      <c r="BA827" s="614"/>
      <c r="BB827" s="614"/>
      <c r="BC827" s="614"/>
      <c r="BD827" s="614"/>
      <c r="BE827" s="614"/>
      <c r="BF827" s="614"/>
      <c r="BG827" s="614"/>
      <c r="BH827" s="614"/>
      <c r="BI827" s="615"/>
    </row>
    <row r="828" spans="1:61" ht="26.25" customHeight="1" x14ac:dyDescent="0.25">
      <c r="A828" s="616" t="s">
        <v>365</v>
      </c>
      <c r="B828" s="617"/>
      <c r="C828" s="617"/>
      <c r="D828" s="617"/>
      <c r="E828" s="617"/>
      <c r="F828" s="617"/>
      <c r="G828" s="617"/>
      <c r="H828" s="617"/>
      <c r="I828" s="617"/>
      <c r="J828" s="617"/>
      <c r="K828" s="617"/>
      <c r="L828" s="617"/>
      <c r="M828" s="617"/>
      <c r="N828" s="617"/>
      <c r="O828" s="617"/>
      <c r="P828" s="617"/>
      <c r="Q828" s="617"/>
      <c r="R828" s="617"/>
      <c r="S828" s="617"/>
      <c r="T828" s="617"/>
      <c r="U828" s="617"/>
      <c r="V828" s="617"/>
      <c r="W828" s="617"/>
      <c r="X828" s="617"/>
      <c r="Y828" s="617"/>
      <c r="Z828" s="617"/>
      <c r="AA828" s="617"/>
      <c r="AB828" s="617"/>
      <c r="AC828" s="617"/>
      <c r="AD828" s="617"/>
      <c r="AE828" s="617"/>
      <c r="AF828" s="617"/>
      <c r="AG828" s="617"/>
      <c r="AH828" s="617"/>
      <c r="AI828" s="617"/>
      <c r="AJ828" s="617"/>
      <c r="AK828" s="617"/>
      <c r="AL828" s="617"/>
      <c r="AM828" s="617"/>
      <c r="AN828" s="617"/>
      <c r="AO828" s="617"/>
      <c r="AP828" s="617"/>
      <c r="AQ828" s="617"/>
      <c r="AR828" s="617"/>
      <c r="AS828" s="617"/>
      <c r="AT828" s="617"/>
      <c r="AU828" s="617"/>
      <c r="AV828" s="617"/>
      <c r="AW828" s="617"/>
      <c r="AX828" s="617"/>
      <c r="AY828" s="617"/>
      <c r="AZ828" s="617"/>
      <c r="BA828" s="617"/>
      <c r="BB828" s="617"/>
      <c r="BC828" s="617"/>
      <c r="BD828" s="617"/>
      <c r="BE828" s="617"/>
      <c r="BF828" s="617"/>
      <c r="BG828" s="617"/>
      <c r="BH828" s="617"/>
      <c r="BI828" s="618"/>
    </row>
    <row r="829" spans="1:61" x14ac:dyDescent="0.25">
      <c r="A829" s="619" t="s">
        <v>366</v>
      </c>
      <c r="B829" s="620"/>
      <c r="C829" s="620"/>
      <c r="D829" s="620"/>
      <c r="E829" s="620"/>
      <c r="F829" s="620"/>
      <c r="G829" s="620"/>
      <c r="H829" s="620"/>
      <c r="I829" s="620"/>
      <c r="J829" s="620"/>
      <c r="K829" s="620"/>
      <c r="L829" s="620"/>
      <c r="M829" s="620"/>
      <c r="N829" s="620"/>
      <c r="O829" s="620"/>
      <c r="P829" s="620"/>
      <c r="Q829" s="620"/>
      <c r="R829" s="620"/>
      <c r="S829" s="620"/>
      <c r="T829" s="620"/>
      <c r="U829" s="620"/>
      <c r="V829" s="620"/>
      <c r="W829" s="620"/>
      <c r="X829" s="620"/>
      <c r="Y829" s="620"/>
      <c r="Z829" s="620"/>
      <c r="AA829" s="620"/>
      <c r="AB829" s="620"/>
      <c r="AC829" s="620"/>
      <c r="AD829" s="620"/>
      <c r="AE829" s="620"/>
      <c r="AF829" s="620"/>
      <c r="AG829" s="620"/>
      <c r="AH829" s="620"/>
      <c r="AI829" s="620"/>
      <c r="AJ829" s="620"/>
      <c r="AK829" s="620"/>
      <c r="AL829" s="620"/>
      <c r="AM829" s="620"/>
      <c r="AN829" s="620"/>
      <c r="AO829" s="620"/>
      <c r="AP829" s="620"/>
      <c r="AQ829" s="620"/>
      <c r="AR829" s="620"/>
      <c r="AS829" s="620"/>
      <c r="AT829" s="620"/>
      <c r="AU829" s="620"/>
      <c r="AV829" s="620"/>
      <c r="AW829" s="620"/>
      <c r="AX829" s="620"/>
      <c r="AY829" s="620"/>
      <c r="AZ829" s="620"/>
      <c r="BA829" s="620"/>
      <c r="BB829" s="620"/>
      <c r="BC829" s="620"/>
      <c r="BD829" s="620"/>
      <c r="BE829" s="620"/>
      <c r="BF829" s="620"/>
      <c r="BG829" s="620"/>
      <c r="BH829" s="620"/>
      <c r="BI829" s="621"/>
    </row>
    <row r="830" spans="1:61" ht="25.5" customHeight="1" x14ac:dyDescent="0.25">
      <c r="A830" s="616" t="s">
        <v>367</v>
      </c>
      <c r="B830" s="617"/>
      <c r="C830" s="617"/>
      <c r="D830" s="617"/>
      <c r="E830" s="617"/>
      <c r="F830" s="617"/>
      <c r="G830" s="617"/>
      <c r="H830" s="617"/>
      <c r="I830" s="617"/>
      <c r="J830" s="617"/>
      <c r="K830" s="617"/>
      <c r="L830" s="617"/>
      <c r="M830" s="617"/>
      <c r="N830" s="617"/>
      <c r="O830" s="617"/>
      <c r="P830" s="617"/>
      <c r="Q830" s="617"/>
      <c r="R830" s="617"/>
      <c r="S830" s="617"/>
      <c r="T830" s="617"/>
      <c r="U830" s="617"/>
      <c r="V830" s="617"/>
      <c r="W830" s="617"/>
      <c r="X830" s="617"/>
      <c r="Y830" s="617"/>
      <c r="Z830" s="617"/>
      <c r="AA830" s="617"/>
      <c r="AB830" s="617"/>
      <c r="AC830" s="617"/>
      <c r="AD830" s="617"/>
      <c r="AE830" s="617"/>
      <c r="AF830" s="617"/>
      <c r="AG830" s="617"/>
      <c r="AH830" s="617"/>
      <c r="AI830" s="617"/>
      <c r="AJ830" s="617"/>
      <c r="AK830" s="617"/>
      <c r="AL830" s="617"/>
      <c r="AM830" s="617"/>
      <c r="AN830" s="617"/>
      <c r="AO830" s="617"/>
      <c r="AP830" s="617"/>
      <c r="AQ830" s="617"/>
      <c r="AR830" s="617"/>
      <c r="AS830" s="617"/>
      <c r="AT830" s="617"/>
      <c r="AU830" s="617"/>
      <c r="AV830" s="617"/>
      <c r="AW830" s="617"/>
      <c r="AX830" s="617"/>
      <c r="AY830" s="617"/>
      <c r="AZ830" s="617"/>
      <c r="BA830" s="617"/>
      <c r="BB830" s="617"/>
      <c r="BC830" s="617"/>
      <c r="BD830" s="617"/>
      <c r="BE830" s="617"/>
      <c r="BF830" s="617"/>
      <c r="BG830" s="617"/>
      <c r="BH830" s="617"/>
      <c r="BI830" s="618"/>
    </row>
    <row r="831" spans="1:61" ht="27" customHeight="1" x14ac:dyDescent="0.25">
      <c r="A831" s="622" t="s">
        <v>368</v>
      </c>
      <c r="B831" s="623"/>
      <c r="C831" s="623"/>
      <c r="D831" s="623"/>
      <c r="E831" s="623"/>
      <c r="F831" s="623"/>
      <c r="G831" s="623"/>
      <c r="H831" s="623"/>
      <c r="I831" s="623"/>
      <c r="J831" s="623"/>
      <c r="K831" s="623"/>
      <c r="L831" s="623"/>
      <c r="M831" s="623"/>
      <c r="N831" s="623"/>
      <c r="O831" s="623"/>
      <c r="P831" s="623"/>
      <c r="Q831" s="623"/>
      <c r="R831" s="623"/>
      <c r="S831" s="623"/>
      <c r="T831" s="623"/>
      <c r="U831" s="623"/>
      <c r="V831" s="623"/>
      <c r="W831" s="623"/>
      <c r="X831" s="623"/>
      <c r="Y831" s="623"/>
      <c r="Z831" s="623"/>
      <c r="AA831" s="623"/>
      <c r="AB831" s="623"/>
      <c r="AC831" s="623"/>
      <c r="AD831" s="623"/>
      <c r="AE831" s="623"/>
      <c r="AF831" s="623"/>
      <c r="AG831" s="623"/>
      <c r="AH831" s="623"/>
      <c r="AI831" s="623"/>
      <c r="AJ831" s="623"/>
      <c r="AK831" s="623"/>
      <c r="AL831" s="623"/>
      <c r="AM831" s="623"/>
      <c r="AN831" s="623"/>
      <c r="AO831" s="623"/>
      <c r="AP831" s="623"/>
      <c r="AQ831" s="623"/>
      <c r="AR831" s="623"/>
      <c r="AS831" s="623"/>
      <c r="AT831" s="623"/>
      <c r="AU831" s="623"/>
      <c r="AV831" s="623"/>
      <c r="AW831" s="623"/>
      <c r="AX831" s="623"/>
      <c r="AY831" s="623"/>
      <c r="AZ831" s="623"/>
      <c r="BA831" s="623"/>
      <c r="BB831" s="623"/>
      <c r="BC831" s="623"/>
      <c r="BD831" s="623"/>
      <c r="BE831" s="623"/>
      <c r="BF831" s="623"/>
      <c r="BG831" s="623"/>
      <c r="BH831" s="623"/>
      <c r="BI831" s="624"/>
    </row>
    <row r="832" spans="1:61" x14ac:dyDescent="0.25">
      <c r="A832" s="625" t="s">
        <v>369</v>
      </c>
      <c r="B832" s="626"/>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26"/>
      <c r="AL832" s="626"/>
      <c r="AM832" s="626"/>
      <c r="AN832" s="626"/>
      <c r="AO832" s="626"/>
      <c r="AP832" s="626"/>
      <c r="AQ832" s="626"/>
      <c r="AR832" s="626"/>
      <c r="AS832" s="626"/>
      <c r="AT832" s="626"/>
      <c r="AU832" s="626"/>
      <c r="AV832" s="626"/>
      <c r="AW832" s="626"/>
      <c r="AX832" s="626"/>
      <c r="AY832" s="626"/>
      <c r="AZ832" s="626"/>
      <c r="BA832" s="626"/>
      <c r="BB832" s="626"/>
      <c r="BC832" s="626"/>
      <c r="BD832" s="626"/>
      <c r="BE832" s="626"/>
      <c r="BF832" s="626"/>
      <c r="BG832" s="626"/>
      <c r="BH832" s="626"/>
      <c r="BI832" s="627"/>
    </row>
    <row r="833" spans="1:61" s="186" customFormat="1" x14ac:dyDescent="0.25">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c r="AA833" s="193"/>
      <c r="AB833" s="193"/>
      <c r="AC833" s="193"/>
      <c r="AD833" s="193"/>
      <c r="AE833" s="193"/>
      <c r="AF833" s="193"/>
      <c r="AG833" s="193"/>
      <c r="AH833" s="193"/>
      <c r="AI833" s="193"/>
      <c r="AJ833" s="193"/>
      <c r="AK833" s="193"/>
      <c r="AL833" s="193"/>
      <c r="AM833" s="193"/>
      <c r="AN833" s="193"/>
      <c r="AO833" s="193"/>
      <c r="AP833" s="193"/>
      <c r="AQ833" s="193"/>
      <c r="AR833" s="193"/>
      <c r="AS833" s="193"/>
      <c r="AT833" s="193"/>
      <c r="AU833" s="193"/>
      <c r="AV833" s="193"/>
      <c r="AW833" s="193"/>
      <c r="AX833" s="193"/>
      <c r="AY833" s="193"/>
      <c r="AZ833" s="193"/>
      <c r="BA833" s="193"/>
      <c r="BB833" s="193"/>
      <c r="BC833" s="193"/>
      <c r="BD833" s="193"/>
      <c r="BE833" s="193"/>
      <c r="BF833" s="193"/>
      <c r="BG833" s="193"/>
      <c r="BH833" s="193"/>
      <c r="BI833" s="193"/>
    </row>
    <row r="834" spans="1:61" s="186" customFormat="1" x14ac:dyDescent="0.25">
      <c r="A834" s="200" t="s">
        <v>619</v>
      </c>
      <c r="B834" s="201"/>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c r="AA834" s="201"/>
      <c r="AB834" s="201"/>
      <c r="AC834" s="201"/>
      <c r="AD834" s="201"/>
      <c r="AE834" s="201"/>
      <c r="AF834" s="201"/>
      <c r="AG834" s="201"/>
      <c r="AH834" s="201"/>
      <c r="AI834" s="201"/>
      <c r="AJ834" s="201"/>
      <c r="AK834" s="201"/>
      <c r="AL834" s="201"/>
      <c r="AM834" s="201"/>
      <c r="AN834" s="201"/>
      <c r="AO834" s="201"/>
      <c r="AP834" s="201"/>
      <c r="AQ834" s="201"/>
      <c r="AR834" s="201"/>
      <c r="AS834" s="201"/>
      <c r="AT834" s="201"/>
      <c r="AU834" s="201"/>
      <c r="AV834" s="201"/>
      <c r="AW834" s="201"/>
      <c r="AX834" s="201"/>
      <c r="AY834" s="201"/>
      <c r="AZ834" s="201"/>
      <c r="BA834" s="201"/>
      <c r="BB834" s="201"/>
      <c r="BC834" s="201"/>
      <c r="BD834" s="201"/>
      <c r="BE834" s="201"/>
      <c r="BF834" s="201"/>
      <c r="BG834" s="201"/>
      <c r="BH834" s="201"/>
      <c r="BI834" s="202"/>
    </row>
    <row r="835" spans="1:61" s="197" customFormat="1" ht="19.5" customHeight="1" x14ac:dyDescent="0.2">
      <c r="A835" s="194" t="s">
        <v>606</v>
      </c>
      <c r="B835" s="195"/>
      <c r="C835" s="195"/>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c r="AA835" s="196"/>
      <c r="AB835" s="196"/>
      <c r="AC835" s="196"/>
      <c r="AD835" s="196"/>
      <c r="AE835" s="196"/>
      <c r="AF835" s="196"/>
      <c r="AG835" s="196"/>
      <c r="AH835" s="196"/>
      <c r="AI835" s="196"/>
      <c r="AJ835" s="196"/>
      <c r="AK835" s="196"/>
      <c r="AL835" s="196"/>
      <c r="AM835" s="196"/>
      <c r="AN835" s="196"/>
      <c r="AO835" s="196"/>
      <c r="AP835" s="196"/>
      <c r="AQ835" s="196"/>
      <c r="AR835" s="196"/>
      <c r="AS835" s="196"/>
      <c r="AT835" s="196"/>
      <c r="AU835" s="196"/>
      <c r="AV835" s="196"/>
      <c r="AW835" s="196"/>
      <c r="AX835" s="196"/>
      <c r="AY835" s="196"/>
      <c r="AZ835" s="196"/>
      <c r="BA835" s="196"/>
      <c r="BB835" s="196"/>
      <c r="BC835" s="196"/>
      <c r="BD835" s="196"/>
      <c r="BE835" s="196"/>
      <c r="BF835" s="196"/>
      <c r="BG835" s="196"/>
      <c r="BH835" s="196"/>
      <c r="BI835" s="196"/>
    </row>
    <row r="836" spans="1:61" s="197" customFormat="1" ht="17.25" customHeight="1" x14ac:dyDescent="0.2">
      <c r="A836" s="194" t="s">
        <v>607</v>
      </c>
      <c r="B836" s="198"/>
      <c r="C836" s="198"/>
      <c r="D836" s="199"/>
      <c r="E836" s="199"/>
      <c r="F836" s="199"/>
      <c r="G836" s="199"/>
      <c r="H836" s="199"/>
      <c r="I836" s="199"/>
      <c r="J836" s="199"/>
      <c r="K836" s="199"/>
      <c r="L836" s="199"/>
      <c r="M836" s="199"/>
      <c r="N836" s="199"/>
      <c r="O836" s="199"/>
      <c r="P836" s="199"/>
      <c r="Q836" s="199"/>
      <c r="R836" s="199"/>
      <c r="S836" s="199"/>
      <c r="T836" s="199"/>
      <c r="U836" s="199"/>
      <c r="V836" s="199"/>
      <c r="W836" s="199"/>
      <c r="X836" s="199"/>
      <c r="Y836" s="199"/>
      <c r="Z836" s="199"/>
      <c r="AA836" s="199"/>
      <c r="AB836" s="199"/>
      <c r="AC836" s="199"/>
      <c r="AD836" s="199"/>
      <c r="AE836" s="199"/>
      <c r="AF836" s="199"/>
      <c r="AG836" s="199"/>
      <c r="AH836" s="199"/>
      <c r="AI836" s="199"/>
      <c r="AJ836" s="199"/>
      <c r="AK836" s="199"/>
      <c r="AL836" s="199"/>
      <c r="AM836" s="199"/>
      <c r="AN836" s="199"/>
      <c r="AO836" s="199"/>
      <c r="AP836" s="199"/>
      <c r="AQ836" s="199"/>
      <c r="AR836" s="199"/>
      <c r="AS836" s="199"/>
      <c r="AT836" s="199"/>
      <c r="AU836" s="199"/>
      <c r="AV836" s="199"/>
      <c r="AW836" s="199"/>
      <c r="AX836" s="199"/>
      <c r="AY836" s="199"/>
      <c r="AZ836" s="199"/>
      <c r="BA836" s="199"/>
      <c r="BB836" s="199"/>
      <c r="BC836" s="199"/>
      <c r="BD836" s="199"/>
      <c r="BE836" s="199"/>
      <c r="BF836" s="199"/>
      <c r="BG836" s="199"/>
      <c r="BH836" s="199"/>
      <c r="BI836" s="199"/>
    </row>
    <row r="837" spans="1:61" s="197" customFormat="1" ht="15" customHeight="1" x14ac:dyDescent="0.2">
      <c r="A837" s="194" t="s">
        <v>608</v>
      </c>
      <c r="B837" s="198"/>
      <c r="C837" s="198"/>
      <c r="D837" s="199"/>
      <c r="E837" s="199"/>
      <c r="F837" s="199"/>
      <c r="G837" s="199"/>
      <c r="H837" s="199"/>
      <c r="I837" s="199"/>
      <c r="J837" s="199"/>
      <c r="K837" s="199"/>
      <c r="L837" s="199"/>
      <c r="M837" s="199"/>
      <c r="N837" s="199"/>
      <c r="O837" s="199"/>
      <c r="P837" s="199"/>
      <c r="Q837" s="199"/>
      <c r="R837" s="199"/>
      <c r="S837" s="199"/>
      <c r="T837" s="199"/>
      <c r="U837" s="199"/>
      <c r="V837" s="199"/>
      <c r="W837" s="199"/>
      <c r="X837" s="199"/>
      <c r="Y837" s="199"/>
      <c r="Z837" s="199"/>
      <c r="AA837" s="199"/>
      <c r="AB837" s="199"/>
      <c r="AC837" s="199"/>
      <c r="AD837" s="199"/>
      <c r="AE837" s="199"/>
      <c r="AF837" s="199"/>
      <c r="AG837" s="199"/>
      <c r="AH837" s="199"/>
      <c r="AI837" s="199"/>
      <c r="AJ837" s="199"/>
      <c r="AK837" s="199"/>
      <c r="AL837" s="199"/>
      <c r="AM837" s="199"/>
      <c r="AN837" s="199"/>
      <c r="AO837" s="199"/>
      <c r="AP837" s="199"/>
      <c r="AQ837" s="199"/>
      <c r="AR837" s="199"/>
      <c r="AS837" s="199"/>
      <c r="AT837" s="199"/>
      <c r="AU837" s="199"/>
      <c r="AV837" s="199"/>
      <c r="AW837" s="199"/>
      <c r="AX837" s="199"/>
      <c r="AY837" s="199"/>
      <c r="AZ837" s="199"/>
      <c r="BA837" s="199"/>
      <c r="BB837" s="199"/>
      <c r="BC837" s="199"/>
      <c r="BD837" s="199"/>
      <c r="BE837" s="199"/>
      <c r="BF837" s="199"/>
      <c r="BG837" s="199"/>
      <c r="BH837" s="199"/>
      <c r="BI837" s="199"/>
    </row>
    <row r="838" spans="1:61" s="197" customFormat="1" ht="16.5" customHeight="1" x14ac:dyDescent="0.2">
      <c r="A838" s="194" t="s">
        <v>609</v>
      </c>
      <c r="B838" s="198"/>
      <c r="C838" s="198"/>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c r="AA838" s="199"/>
      <c r="AB838" s="199"/>
      <c r="AC838" s="199"/>
      <c r="AD838" s="199"/>
      <c r="AE838" s="199"/>
      <c r="AF838" s="199"/>
      <c r="AG838" s="199"/>
      <c r="AH838" s="199"/>
      <c r="AI838" s="199"/>
      <c r="AJ838" s="199"/>
      <c r="AK838" s="199"/>
      <c r="AL838" s="199"/>
      <c r="AM838" s="199"/>
      <c r="AN838" s="199"/>
      <c r="AO838" s="199"/>
      <c r="AP838" s="199"/>
      <c r="AQ838" s="199"/>
      <c r="AR838" s="199"/>
      <c r="AS838" s="199"/>
      <c r="AT838" s="199"/>
      <c r="AU838" s="199"/>
      <c r="AV838" s="199"/>
      <c r="AW838" s="199"/>
      <c r="AX838" s="199"/>
      <c r="AY838" s="199"/>
      <c r="AZ838" s="199"/>
      <c r="BA838" s="199"/>
      <c r="BB838" s="199"/>
      <c r="BC838" s="199"/>
      <c r="BD838" s="199"/>
      <c r="BE838" s="199"/>
      <c r="BF838" s="199"/>
      <c r="BG838" s="199"/>
      <c r="BH838" s="199"/>
      <c r="BI838" s="199"/>
    </row>
    <row r="839" spans="1:61" x14ac:dyDescent="0.25">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c r="BD839" s="152"/>
      <c r="BE839" s="152"/>
      <c r="BF839" s="152"/>
      <c r="BG839" s="152"/>
      <c r="BH839" s="152"/>
      <c r="BI839" s="152"/>
    </row>
    <row r="840" spans="1:61" ht="23.25" x14ac:dyDescent="0.35">
      <c r="A840" s="486" t="s">
        <v>428</v>
      </c>
      <c r="B840" s="487"/>
      <c r="C840" s="487"/>
      <c r="D840" s="487"/>
      <c r="E840" s="487"/>
      <c r="F840" s="487"/>
      <c r="G840" s="487"/>
      <c r="H840" s="487"/>
      <c r="I840" s="487"/>
      <c r="J840" s="487"/>
      <c r="K840" s="487"/>
      <c r="L840" s="487"/>
      <c r="M840" s="487"/>
      <c r="N840" s="487"/>
      <c r="O840" s="487"/>
      <c r="P840" s="487"/>
      <c r="Q840" s="487"/>
      <c r="R840" s="487"/>
      <c r="S840" s="487"/>
      <c r="T840" s="487"/>
      <c r="U840" s="487"/>
      <c r="V840" s="487"/>
      <c r="W840" s="487"/>
      <c r="X840" s="487"/>
      <c r="Y840" s="487"/>
      <c r="Z840" s="487"/>
      <c r="AA840" s="487"/>
      <c r="AB840" s="487"/>
      <c r="AC840" s="487"/>
      <c r="AD840" s="487"/>
      <c r="AE840" s="487"/>
      <c r="AF840" s="487"/>
      <c r="AG840" s="487"/>
      <c r="AH840" s="487"/>
      <c r="AI840" s="487"/>
      <c r="AJ840" s="487"/>
      <c r="AK840" s="487"/>
      <c r="AL840" s="487"/>
      <c r="AM840" s="487"/>
      <c r="AN840" s="487"/>
      <c r="AO840" s="487"/>
      <c r="AP840" s="487"/>
      <c r="AQ840" s="487"/>
      <c r="AR840" s="487"/>
      <c r="AS840" s="487"/>
      <c r="AT840" s="487"/>
      <c r="AU840" s="487"/>
      <c r="AV840" s="487"/>
      <c r="AW840" s="487"/>
      <c r="AX840" s="487"/>
      <c r="AY840" s="487"/>
      <c r="AZ840" s="487"/>
      <c r="BA840" s="487"/>
      <c r="BB840" s="487"/>
      <c r="BC840" s="487"/>
      <c r="BD840" s="487"/>
      <c r="BE840" s="487"/>
      <c r="BF840" s="487"/>
      <c r="BG840" s="487"/>
      <c r="BH840" s="487"/>
      <c r="BI840" s="488"/>
    </row>
    <row r="841" spans="1:61" x14ac:dyDescent="0.25">
      <c r="A841" s="539" t="s">
        <v>430</v>
      </c>
      <c r="B841" s="540"/>
      <c r="C841" s="540"/>
      <c r="D841" s="540"/>
      <c r="E841" s="540"/>
      <c r="F841" s="540"/>
      <c r="G841" s="540"/>
      <c r="H841" s="540"/>
      <c r="I841" s="540"/>
      <c r="J841" s="540"/>
      <c r="K841" s="540"/>
      <c r="L841" s="540"/>
      <c r="M841" s="540"/>
      <c r="N841" s="540"/>
      <c r="O841" s="540"/>
      <c r="P841" s="540"/>
      <c r="Q841" s="540"/>
      <c r="R841" s="540"/>
      <c r="S841" s="540"/>
      <c r="T841" s="540"/>
      <c r="U841" s="540"/>
      <c r="V841" s="540"/>
      <c r="W841" s="540"/>
      <c r="X841" s="540"/>
      <c r="Y841" s="540"/>
      <c r="Z841" s="540"/>
      <c r="AA841" s="540"/>
      <c r="AB841" s="540"/>
      <c r="AC841" s="540"/>
      <c r="AD841" s="540"/>
      <c r="AE841" s="540"/>
      <c r="AF841" s="540"/>
      <c r="AG841" s="540"/>
      <c r="AH841" s="540"/>
      <c r="AI841" s="540"/>
      <c r="AJ841" s="540"/>
      <c r="AK841" s="540"/>
      <c r="AL841" s="540"/>
      <c r="AM841" s="540"/>
      <c r="AN841" s="540"/>
      <c r="AO841" s="541"/>
      <c r="AP841" s="572"/>
      <c r="AQ841" s="572"/>
      <c r="AR841" s="572"/>
      <c r="AS841" s="572"/>
      <c r="AT841" s="572"/>
      <c r="AU841" s="572"/>
      <c r="AV841" s="572"/>
      <c r="AW841" s="572"/>
      <c r="AX841" s="572"/>
      <c r="AY841" s="572"/>
      <c r="AZ841" s="572" t="s">
        <v>429</v>
      </c>
      <c r="BA841" s="572"/>
      <c r="BB841" s="572"/>
      <c r="BC841" s="572"/>
      <c r="BD841" s="572"/>
      <c r="BE841" s="572"/>
      <c r="BF841" s="572"/>
      <c r="BG841" s="572"/>
      <c r="BH841" s="572"/>
      <c r="BI841" s="572"/>
    </row>
    <row r="842" spans="1:61" x14ac:dyDescent="0.25">
      <c r="A842" s="526" t="s">
        <v>432</v>
      </c>
      <c r="B842" s="527"/>
      <c r="C842" s="527" t="s">
        <v>431</v>
      </c>
      <c r="D842" s="527"/>
      <c r="E842" s="527"/>
      <c r="F842" s="527"/>
      <c r="G842" s="527"/>
      <c r="H842" s="527"/>
      <c r="I842" s="527"/>
      <c r="J842" s="527"/>
      <c r="K842" s="527"/>
      <c r="L842" s="527"/>
      <c r="M842" s="527"/>
      <c r="N842" s="527"/>
      <c r="O842" s="527"/>
      <c r="P842" s="527"/>
      <c r="Q842" s="527"/>
      <c r="R842" s="527"/>
      <c r="S842" s="527"/>
      <c r="T842" s="527"/>
      <c r="U842" s="527"/>
      <c r="V842" s="527"/>
      <c r="W842" s="527"/>
      <c r="X842" s="527"/>
      <c r="Y842" s="527"/>
      <c r="Z842" s="527"/>
      <c r="AA842" s="527"/>
      <c r="AB842" s="527"/>
      <c r="AC842" s="527"/>
      <c r="AD842" s="527"/>
      <c r="AE842" s="527"/>
      <c r="AF842" s="527"/>
      <c r="AG842" s="527"/>
      <c r="AH842" s="527"/>
      <c r="AI842" s="527"/>
      <c r="AJ842" s="527"/>
      <c r="AK842" s="527"/>
      <c r="AL842" s="527"/>
      <c r="AM842" s="527"/>
      <c r="AN842" s="527"/>
      <c r="AO842" s="528"/>
      <c r="AP842" s="521"/>
      <c r="AQ842" s="521"/>
      <c r="AR842" s="521"/>
      <c r="AS842" s="521"/>
      <c r="AT842" s="521"/>
      <c r="AU842" s="521"/>
      <c r="AV842" s="521"/>
      <c r="AW842" s="521"/>
      <c r="AX842" s="521"/>
      <c r="AY842" s="521"/>
      <c r="AZ842" s="521">
        <v>5</v>
      </c>
      <c r="BA842" s="521"/>
      <c r="BB842" s="521"/>
      <c r="BC842" s="521"/>
      <c r="BD842" s="521"/>
      <c r="BE842" s="521"/>
      <c r="BF842" s="521"/>
      <c r="BG842" s="521"/>
      <c r="BH842" s="521"/>
      <c r="BI842" s="521"/>
    </row>
    <row r="843" spans="1:61" x14ac:dyDescent="0.25">
      <c r="A843" s="526" t="s">
        <v>432</v>
      </c>
      <c r="B843" s="527"/>
      <c r="C843" s="527" t="s">
        <v>433</v>
      </c>
      <c r="D843" s="527"/>
      <c r="E843" s="527"/>
      <c r="F843" s="527"/>
      <c r="G843" s="527"/>
      <c r="H843" s="527"/>
      <c r="I843" s="527"/>
      <c r="J843" s="527"/>
      <c r="K843" s="527"/>
      <c r="L843" s="527"/>
      <c r="M843" s="527"/>
      <c r="N843" s="527"/>
      <c r="O843" s="527"/>
      <c r="P843" s="527"/>
      <c r="Q843" s="527"/>
      <c r="R843" s="527"/>
      <c r="S843" s="527"/>
      <c r="T843" s="527"/>
      <c r="U843" s="527"/>
      <c r="V843" s="527"/>
      <c r="W843" s="527"/>
      <c r="X843" s="527"/>
      <c r="Y843" s="527"/>
      <c r="Z843" s="527"/>
      <c r="AA843" s="527"/>
      <c r="AB843" s="527"/>
      <c r="AC843" s="527"/>
      <c r="AD843" s="527"/>
      <c r="AE843" s="527"/>
      <c r="AF843" s="527"/>
      <c r="AG843" s="527"/>
      <c r="AH843" s="527"/>
      <c r="AI843" s="527"/>
      <c r="AJ843" s="527"/>
      <c r="AK843" s="527"/>
      <c r="AL843" s="527"/>
      <c r="AM843" s="527"/>
      <c r="AN843" s="527"/>
      <c r="AO843" s="528"/>
      <c r="AP843" s="521"/>
      <c r="AQ843" s="521"/>
      <c r="AR843" s="521"/>
      <c r="AS843" s="521"/>
      <c r="AT843" s="521"/>
      <c r="AU843" s="521"/>
      <c r="AV843" s="521"/>
      <c r="AW843" s="521"/>
      <c r="AX843" s="521"/>
      <c r="AY843" s="521"/>
      <c r="AZ843" s="521">
        <v>4</v>
      </c>
      <c r="BA843" s="521"/>
      <c r="BB843" s="521"/>
      <c r="BC843" s="521"/>
      <c r="BD843" s="521"/>
      <c r="BE843" s="521"/>
      <c r="BF843" s="521"/>
      <c r="BG843" s="521"/>
      <c r="BH843" s="521"/>
      <c r="BI843" s="521"/>
    </row>
    <row r="844" spans="1:61" x14ac:dyDescent="0.25">
      <c r="A844" s="526" t="s">
        <v>432</v>
      </c>
      <c r="B844" s="527"/>
      <c r="C844" s="527" t="s">
        <v>434</v>
      </c>
      <c r="D844" s="527"/>
      <c r="E844" s="527"/>
      <c r="F844" s="527"/>
      <c r="G844" s="527"/>
      <c r="H844" s="527"/>
      <c r="I844" s="527"/>
      <c r="J844" s="527"/>
      <c r="K844" s="527"/>
      <c r="L844" s="527"/>
      <c r="M844" s="527"/>
      <c r="N844" s="527"/>
      <c r="O844" s="527"/>
      <c r="P844" s="527"/>
      <c r="Q844" s="527"/>
      <c r="R844" s="527"/>
      <c r="S844" s="527"/>
      <c r="T844" s="527"/>
      <c r="U844" s="527"/>
      <c r="V844" s="527"/>
      <c r="W844" s="527"/>
      <c r="X844" s="527"/>
      <c r="Y844" s="527"/>
      <c r="Z844" s="527"/>
      <c r="AA844" s="527"/>
      <c r="AB844" s="527"/>
      <c r="AC844" s="527"/>
      <c r="AD844" s="527"/>
      <c r="AE844" s="527"/>
      <c r="AF844" s="527"/>
      <c r="AG844" s="527"/>
      <c r="AH844" s="527"/>
      <c r="AI844" s="527"/>
      <c r="AJ844" s="527"/>
      <c r="AK844" s="527"/>
      <c r="AL844" s="527"/>
      <c r="AM844" s="527"/>
      <c r="AN844" s="527"/>
      <c r="AO844" s="528"/>
      <c r="AP844" s="521"/>
      <c r="AQ844" s="521"/>
      <c r="AR844" s="521"/>
      <c r="AS844" s="521"/>
      <c r="AT844" s="521"/>
      <c r="AU844" s="521"/>
      <c r="AV844" s="521"/>
      <c r="AW844" s="521"/>
      <c r="AX844" s="521"/>
      <c r="AY844" s="521"/>
      <c r="AZ844" s="521">
        <v>3</v>
      </c>
      <c r="BA844" s="521"/>
      <c r="BB844" s="521"/>
      <c r="BC844" s="521"/>
      <c r="BD844" s="521"/>
      <c r="BE844" s="521"/>
      <c r="BF844" s="521"/>
      <c r="BG844" s="521"/>
      <c r="BH844" s="521"/>
      <c r="BI844" s="521"/>
    </row>
    <row r="845" spans="1:61" x14ac:dyDescent="0.25">
      <c r="A845" s="526" t="s">
        <v>432</v>
      </c>
      <c r="B845" s="527"/>
      <c r="C845" s="527" t="s">
        <v>435</v>
      </c>
      <c r="D845" s="527"/>
      <c r="E845" s="527"/>
      <c r="F845" s="527"/>
      <c r="G845" s="527"/>
      <c r="H845" s="527"/>
      <c r="I845" s="527"/>
      <c r="J845" s="527"/>
      <c r="K845" s="527"/>
      <c r="L845" s="527"/>
      <c r="M845" s="527"/>
      <c r="N845" s="527"/>
      <c r="O845" s="527"/>
      <c r="P845" s="527"/>
      <c r="Q845" s="527"/>
      <c r="R845" s="527"/>
      <c r="S845" s="527"/>
      <c r="T845" s="527"/>
      <c r="U845" s="527"/>
      <c r="V845" s="527"/>
      <c r="W845" s="527"/>
      <c r="X845" s="527"/>
      <c r="Y845" s="527"/>
      <c r="Z845" s="527"/>
      <c r="AA845" s="527"/>
      <c r="AB845" s="527"/>
      <c r="AC845" s="527"/>
      <c r="AD845" s="527"/>
      <c r="AE845" s="527"/>
      <c r="AF845" s="527"/>
      <c r="AG845" s="527"/>
      <c r="AH845" s="527"/>
      <c r="AI845" s="527"/>
      <c r="AJ845" s="527"/>
      <c r="AK845" s="527"/>
      <c r="AL845" s="527"/>
      <c r="AM845" s="527"/>
      <c r="AN845" s="527"/>
      <c r="AO845" s="528"/>
      <c r="AP845" s="521"/>
      <c r="AQ845" s="521"/>
      <c r="AR845" s="521"/>
      <c r="AS845" s="521"/>
      <c r="AT845" s="521"/>
      <c r="AU845" s="521"/>
      <c r="AV845" s="521"/>
      <c r="AW845" s="521"/>
      <c r="AX845" s="521"/>
      <c r="AY845" s="521"/>
      <c r="AZ845" s="521">
        <v>1</v>
      </c>
      <c r="BA845" s="521"/>
      <c r="BB845" s="521"/>
      <c r="BC845" s="521"/>
      <c r="BD845" s="521"/>
      <c r="BE845" s="521"/>
      <c r="BF845" s="521"/>
      <c r="BG845" s="521"/>
      <c r="BH845" s="521"/>
      <c r="BI845" s="521"/>
    </row>
    <row r="846" spans="1:61" x14ac:dyDescent="0.25">
      <c r="A846" s="153"/>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c r="BI846" s="155"/>
    </row>
    <row r="847" spans="1:61" ht="19.5" customHeight="1" x14ac:dyDescent="0.25">
      <c r="A847" s="539" t="s">
        <v>436</v>
      </c>
      <c r="B847" s="540"/>
      <c r="C847" s="540"/>
      <c r="D847" s="540"/>
      <c r="E847" s="540"/>
      <c r="F847" s="540"/>
      <c r="G847" s="540"/>
      <c r="H847" s="540"/>
      <c r="I847" s="540"/>
      <c r="J847" s="540"/>
      <c r="K847" s="540"/>
      <c r="L847" s="540"/>
      <c r="M847" s="540"/>
      <c r="N847" s="540"/>
      <c r="O847" s="540"/>
      <c r="P847" s="540"/>
      <c r="Q847" s="540"/>
      <c r="R847" s="540"/>
      <c r="S847" s="540"/>
      <c r="T847" s="540"/>
      <c r="U847" s="540"/>
      <c r="V847" s="540"/>
      <c r="W847" s="540"/>
      <c r="X847" s="540"/>
      <c r="Y847" s="540"/>
      <c r="Z847" s="540"/>
      <c r="AA847" s="540"/>
      <c r="AB847" s="540"/>
      <c r="AC847" s="540"/>
      <c r="AD847" s="540"/>
      <c r="AE847" s="540"/>
      <c r="AF847" s="540"/>
      <c r="AG847" s="540"/>
      <c r="AH847" s="540"/>
      <c r="AI847" s="540"/>
      <c r="AJ847" s="540"/>
      <c r="AK847" s="540"/>
      <c r="AL847" s="540"/>
      <c r="AM847" s="540"/>
      <c r="AN847" s="540"/>
      <c r="AO847" s="540"/>
      <c r="AP847" s="540"/>
      <c r="AQ847" s="540"/>
      <c r="AR847" s="540"/>
      <c r="AS847" s="540"/>
      <c r="AT847" s="540"/>
      <c r="AU847" s="540"/>
      <c r="AV847" s="540"/>
      <c r="AW847" s="540"/>
      <c r="AX847" s="540"/>
      <c r="AY847" s="540"/>
      <c r="AZ847" s="540"/>
      <c r="BA847" s="540"/>
      <c r="BB847" s="540"/>
      <c r="BC847" s="540"/>
      <c r="BD847" s="540"/>
      <c r="BE847" s="540"/>
      <c r="BF847" s="540"/>
      <c r="BG847" s="540"/>
      <c r="BH847" s="540"/>
      <c r="BI847" s="541"/>
    </row>
    <row r="848" spans="1:61" x14ac:dyDescent="0.25">
      <c r="A848" s="542" t="s">
        <v>437</v>
      </c>
      <c r="B848" s="543"/>
      <c r="C848" s="543"/>
      <c r="D848" s="543"/>
      <c r="E848" s="543"/>
      <c r="F848" s="543"/>
      <c r="G848" s="543"/>
      <c r="H848" s="543"/>
      <c r="I848" s="543"/>
      <c r="J848" s="543"/>
      <c r="K848" s="543"/>
      <c r="L848" s="543"/>
      <c r="M848" s="543"/>
      <c r="N848" s="543"/>
      <c r="O848" s="543"/>
      <c r="P848" s="543"/>
      <c r="Q848" s="543"/>
      <c r="R848" s="543"/>
      <c r="S848" s="543"/>
      <c r="T848" s="544"/>
      <c r="U848" s="521" t="s">
        <v>429</v>
      </c>
      <c r="V848" s="521"/>
      <c r="W848" s="521"/>
      <c r="X848" s="521"/>
      <c r="Y848" s="521"/>
      <c r="Z848" s="521"/>
      <c r="AA848" s="521"/>
      <c r="AB848" s="521"/>
      <c r="AC848" s="521"/>
      <c r="AD848" s="521"/>
      <c r="AE848" s="542" t="s">
        <v>438</v>
      </c>
      <c r="AF848" s="543"/>
      <c r="AG848" s="543"/>
      <c r="AH848" s="543"/>
      <c r="AI848" s="543"/>
      <c r="AJ848" s="543"/>
      <c r="AK848" s="543"/>
      <c r="AL848" s="543"/>
      <c r="AM848" s="543"/>
      <c r="AN848" s="543"/>
      <c r="AO848" s="543"/>
      <c r="AP848" s="543"/>
      <c r="AQ848" s="543"/>
      <c r="AR848" s="543"/>
      <c r="AS848" s="543"/>
      <c r="AT848" s="543"/>
      <c r="AU848" s="543"/>
      <c r="AV848" s="543"/>
      <c r="AW848" s="543"/>
      <c r="AX848" s="543"/>
      <c r="AY848" s="544"/>
      <c r="AZ848" s="521" t="s">
        <v>429</v>
      </c>
      <c r="BA848" s="521"/>
      <c r="BB848" s="521"/>
      <c r="BC848" s="521"/>
      <c r="BD848" s="521"/>
      <c r="BE848" s="521"/>
      <c r="BF848" s="521"/>
      <c r="BG848" s="521"/>
      <c r="BH848" s="521"/>
      <c r="BI848" s="521"/>
    </row>
    <row r="849" spans="1:61" x14ac:dyDescent="0.25">
      <c r="A849" s="545" t="s">
        <v>432</v>
      </c>
      <c r="B849" s="522"/>
      <c r="C849" s="546" t="s">
        <v>439</v>
      </c>
      <c r="D849" s="546"/>
      <c r="E849" s="546"/>
      <c r="F849" s="546"/>
      <c r="G849" s="546"/>
      <c r="H849" s="546"/>
      <c r="I849" s="546"/>
      <c r="J849" s="546"/>
      <c r="K849" s="546"/>
      <c r="L849" s="546"/>
      <c r="M849" s="546"/>
      <c r="N849" s="546"/>
      <c r="O849" s="546"/>
      <c r="P849" s="546"/>
      <c r="Q849" s="546"/>
      <c r="R849" s="546"/>
      <c r="S849" s="546"/>
      <c r="T849" s="546"/>
      <c r="U849" s="573"/>
      <c r="V849" s="574"/>
      <c r="W849" s="574"/>
      <c r="X849" s="574"/>
      <c r="Y849" s="574"/>
      <c r="Z849" s="574"/>
      <c r="AA849" s="574"/>
      <c r="AB849" s="510">
        <v>5</v>
      </c>
      <c r="AC849" s="511"/>
      <c r="AD849" s="512"/>
      <c r="AE849" s="545" t="s">
        <v>432</v>
      </c>
      <c r="AF849" s="522"/>
      <c r="AG849" s="522" t="s">
        <v>439</v>
      </c>
      <c r="AH849" s="522"/>
      <c r="AI849" s="522"/>
      <c r="AJ849" s="522"/>
      <c r="AK849" s="522"/>
      <c r="AL849" s="522"/>
      <c r="AM849" s="522"/>
      <c r="AN849" s="522"/>
      <c r="AO849" s="522"/>
      <c r="AP849" s="522"/>
      <c r="AQ849" s="522"/>
      <c r="AR849" s="522"/>
      <c r="AS849" s="522"/>
      <c r="AT849" s="522"/>
      <c r="AU849" s="522"/>
      <c r="AV849" s="522"/>
      <c r="AW849" s="522"/>
      <c r="AX849" s="522"/>
      <c r="AY849" s="523"/>
      <c r="AZ849" s="573"/>
      <c r="BA849" s="574"/>
      <c r="BB849" s="574"/>
      <c r="BC849" s="574"/>
      <c r="BD849" s="574"/>
      <c r="BE849" s="574"/>
      <c r="BF849" s="575"/>
      <c r="BG849" s="510">
        <v>5</v>
      </c>
      <c r="BH849" s="511"/>
      <c r="BI849" s="512"/>
    </row>
    <row r="850" spans="1:61" x14ac:dyDescent="0.25">
      <c r="A850" s="545" t="s">
        <v>432</v>
      </c>
      <c r="B850" s="522"/>
      <c r="C850" s="522" t="s">
        <v>440</v>
      </c>
      <c r="D850" s="522"/>
      <c r="E850" s="522"/>
      <c r="F850" s="522"/>
      <c r="G850" s="522"/>
      <c r="H850" s="522"/>
      <c r="I850" s="522"/>
      <c r="J850" s="522"/>
      <c r="K850" s="522"/>
      <c r="L850" s="522"/>
      <c r="M850" s="522"/>
      <c r="N850" s="522"/>
      <c r="O850" s="522"/>
      <c r="P850" s="522"/>
      <c r="Q850" s="522"/>
      <c r="R850" s="522"/>
      <c r="S850" s="522"/>
      <c r="T850" s="522"/>
      <c r="U850" s="562"/>
      <c r="V850" s="563"/>
      <c r="W850" s="563"/>
      <c r="X850" s="563"/>
      <c r="Y850" s="563"/>
      <c r="Z850" s="563"/>
      <c r="AA850" s="563"/>
      <c r="AB850" s="526">
        <v>4</v>
      </c>
      <c r="AC850" s="527"/>
      <c r="AD850" s="528"/>
      <c r="AE850" s="545" t="s">
        <v>432</v>
      </c>
      <c r="AF850" s="522"/>
      <c r="AG850" s="522" t="s">
        <v>440</v>
      </c>
      <c r="AH850" s="522"/>
      <c r="AI850" s="522"/>
      <c r="AJ850" s="522"/>
      <c r="AK850" s="522"/>
      <c r="AL850" s="522"/>
      <c r="AM850" s="522"/>
      <c r="AN850" s="522"/>
      <c r="AO850" s="522"/>
      <c r="AP850" s="522"/>
      <c r="AQ850" s="522"/>
      <c r="AR850" s="522"/>
      <c r="AS850" s="522"/>
      <c r="AT850" s="522"/>
      <c r="AU850" s="522"/>
      <c r="AV850" s="522"/>
      <c r="AW850" s="522"/>
      <c r="AX850" s="522"/>
      <c r="AY850" s="523"/>
      <c r="AZ850" s="562"/>
      <c r="BA850" s="563"/>
      <c r="BB850" s="563"/>
      <c r="BC850" s="563"/>
      <c r="BD850" s="563"/>
      <c r="BE850" s="563"/>
      <c r="BF850" s="564"/>
      <c r="BG850" s="526">
        <v>4</v>
      </c>
      <c r="BH850" s="527"/>
      <c r="BI850" s="528"/>
    </row>
    <row r="851" spans="1:61" ht="15" customHeight="1" x14ac:dyDescent="0.25">
      <c r="A851" s="153"/>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c r="BI851" s="155"/>
    </row>
    <row r="852" spans="1:61" ht="24.75" customHeight="1" x14ac:dyDescent="0.25">
      <c r="A852" s="513" t="s">
        <v>441</v>
      </c>
      <c r="B852" s="514"/>
      <c r="C852" s="514"/>
      <c r="D852" s="514"/>
      <c r="E852" s="514"/>
      <c r="F852" s="514"/>
      <c r="G852" s="514"/>
      <c r="H852" s="514"/>
      <c r="I852" s="514"/>
      <c r="J852" s="514"/>
      <c r="K852" s="514"/>
      <c r="L852" s="514"/>
      <c r="M852" s="514"/>
      <c r="N852" s="514"/>
      <c r="O852" s="514"/>
      <c r="P852" s="514"/>
      <c r="Q852" s="514"/>
      <c r="R852" s="514"/>
      <c r="S852" s="514"/>
      <c r="T852" s="514"/>
      <c r="U852" s="514"/>
      <c r="V852" s="514"/>
      <c r="W852" s="514"/>
      <c r="X852" s="514"/>
      <c r="Y852" s="514"/>
      <c r="Z852" s="514"/>
      <c r="AA852" s="514"/>
      <c r="AB852" s="514"/>
      <c r="AC852" s="514"/>
      <c r="AD852" s="514"/>
      <c r="AE852" s="514"/>
      <c r="AF852" s="514"/>
      <c r="AG852" s="514"/>
      <c r="AH852" s="514"/>
      <c r="AI852" s="514"/>
      <c r="AJ852" s="514"/>
      <c r="AK852" s="514"/>
      <c r="AL852" s="514"/>
      <c r="AM852" s="514"/>
      <c r="AN852" s="514"/>
      <c r="AO852" s="515"/>
      <c r="AP852" s="510"/>
      <c r="AQ852" s="511"/>
      <c r="AR852" s="511"/>
      <c r="AS852" s="511"/>
      <c r="AT852" s="511"/>
      <c r="AU852" s="511"/>
      <c r="AV852" s="511"/>
      <c r="AW852" s="511"/>
      <c r="AX852" s="511"/>
      <c r="AY852" s="512"/>
      <c r="AZ852" s="510" t="s">
        <v>429</v>
      </c>
      <c r="BA852" s="511"/>
      <c r="BB852" s="511"/>
      <c r="BC852" s="511"/>
      <c r="BD852" s="511"/>
      <c r="BE852" s="511"/>
      <c r="BF852" s="511"/>
      <c r="BG852" s="511"/>
      <c r="BH852" s="511"/>
      <c r="BI852" s="512"/>
    </row>
    <row r="853" spans="1:61" ht="23.25" customHeight="1" x14ac:dyDescent="0.25">
      <c r="A853" s="519" t="s">
        <v>442</v>
      </c>
      <c r="B853" s="520"/>
      <c r="C853" s="520"/>
      <c r="D853" s="520"/>
      <c r="E853" s="520"/>
      <c r="F853" s="520"/>
      <c r="G853" s="520"/>
      <c r="H853" s="520"/>
      <c r="I853" s="520"/>
      <c r="J853" s="520"/>
      <c r="K853" s="520"/>
      <c r="L853" s="520"/>
      <c r="M853" s="520"/>
      <c r="N853" s="520"/>
      <c r="O853" s="520"/>
      <c r="P853" s="520"/>
      <c r="Q853" s="520"/>
      <c r="R853" s="520"/>
      <c r="S853" s="520"/>
      <c r="T853" s="520"/>
      <c r="U853" s="520"/>
      <c r="V853" s="520"/>
      <c r="W853" s="520"/>
      <c r="X853" s="520"/>
      <c r="Y853" s="520"/>
      <c r="Z853" s="520"/>
      <c r="AA853" s="520"/>
      <c r="AB853" s="520"/>
      <c r="AC853" s="161"/>
      <c r="AD853" s="161"/>
      <c r="AE853" s="161"/>
      <c r="AF853" s="161"/>
      <c r="AG853" s="161"/>
      <c r="AH853" s="161"/>
      <c r="AI853" s="161"/>
      <c r="AJ853" s="161"/>
      <c r="AK853" s="161"/>
      <c r="AL853" s="161"/>
      <c r="AM853" s="161"/>
      <c r="AN853" s="161"/>
      <c r="AO853" s="162"/>
      <c r="AP853" s="516"/>
      <c r="AQ853" s="517"/>
      <c r="AR853" s="517"/>
      <c r="AS853" s="517"/>
      <c r="AT853" s="517"/>
      <c r="AU853" s="517"/>
      <c r="AV853" s="517"/>
      <c r="AW853" s="517"/>
      <c r="AX853" s="517"/>
      <c r="AY853" s="518"/>
      <c r="AZ853" s="516"/>
      <c r="BA853" s="517"/>
      <c r="BB853" s="517"/>
      <c r="BC853" s="517"/>
      <c r="BD853" s="517"/>
      <c r="BE853" s="517"/>
      <c r="BF853" s="517"/>
      <c r="BG853" s="517"/>
      <c r="BH853" s="517"/>
      <c r="BI853" s="518"/>
    </row>
    <row r="854" spans="1:61" ht="15" customHeight="1" x14ac:dyDescent="0.25">
      <c r="A854" s="516" t="s">
        <v>432</v>
      </c>
      <c r="B854" s="517"/>
      <c r="C854" s="522" t="s">
        <v>443</v>
      </c>
      <c r="D854" s="522"/>
      <c r="E854" s="522"/>
      <c r="F854" s="522"/>
      <c r="G854" s="522"/>
      <c r="H854" s="522"/>
      <c r="I854" s="522"/>
      <c r="J854" s="522"/>
      <c r="K854" s="522"/>
      <c r="L854" s="522"/>
      <c r="M854" s="522"/>
      <c r="N854" s="522"/>
      <c r="O854" s="522"/>
      <c r="P854" s="522"/>
      <c r="Q854" s="522"/>
      <c r="R854" s="522"/>
      <c r="S854" s="522"/>
      <c r="T854" s="522"/>
      <c r="U854" s="522"/>
      <c r="V854" s="522"/>
      <c r="W854" s="522"/>
      <c r="X854" s="522"/>
      <c r="Y854" s="522"/>
      <c r="Z854" s="522"/>
      <c r="AA854" s="522"/>
      <c r="AB854" s="522"/>
      <c r="AC854" s="522"/>
      <c r="AD854" s="522"/>
      <c r="AE854" s="522"/>
      <c r="AF854" s="522"/>
      <c r="AG854" s="522"/>
      <c r="AH854" s="522"/>
      <c r="AI854" s="522"/>
      <c r="AJ854" s="522"/>
      <c r="AK854" s="522"/>
      <c r="AL854" s="522"/>
      <c r="AM854" s="522"/>
      <c r="AN854" s="522"/>
      <c r="AO854" s="523"/>
      <c r="AP854" s="537"/>
      <c r="AQ854" s="537"/>
      <c r="AR854" s="537"/>
      <c r="AS854" s="537"/>
      <c r="AT854" s="537"/>
      <c r="AU854" s="537"/>
      <c r="AV854" s="537"/>
      <c r="AW854" s="537"/>
      <c r="AX854" s="537"/>
      <c r="AY854" s="537"/>
      <c r="AZ854" s="537">
        <v>5</v>
      </c>
      <c r="BA854" s="537"/>
      <c r="BB854" s="537"/>
      <c r="BC854" s="537"/>
      <c r="BD854" s="537"/>
      <c r="BE854" s="537"/>
      <c r="BF854" s="537"/>
      <c r="BG854" s="537"/>
      <c r="BH854" s="537"/>
      <c r="BI854" s="537"/>
    </row>
    <row r="855" spans="1:61" ht="15" customHeight="1" x14ac:dyDescent="0.25">
      <c r="A855" s="516" t="s">
        <v>432</v>
      </c>
      <c r="B855" s="517"/>
      <c r="C855" s="522" t="s">
        <v>444</v>
      </c>
      <c r="D855" s="522"/>
      <c r="E855" s="522"/>
      <c r="F855" s="522"/>
      <c r="G855" s="522"/>
      <c r="H855" s="522"/>
      <c r="I855" s="522"/>
      <c r="J855" s="522"/>
      <c r="K855" s="522"/>
      <c r="L855" s="522"/>
      <c r="M855" s="522"/>
      <c r="N855" s="522"/>
      <c r="O855" s="522"/>
      <c r="P855" s="522"/>
      <c r="Q855" s="522"/>
      <c r="R855" s="522"/>
      <c r="S855" s="522"/>
      <c r="T855" s="522"/>
      <c r="U855" s="522"/>
      <c r="V855" s="522"/>
      <c r="W855" s="522"/>
      <c r="X855" s="522"/>
      <c r="Y855" s="522"/>
      <c r="Z855" s="522"/>
      <c r="AA855" s="522"/>
      <c r="AB855" s="522"/>
      <c r="AC855" s="522"/>
      <c r="AD855" s="522"/>
      <c r="AE855" s="522"/>
      <c r="AF855" s="522"/>
      <c r="AG855" s="522"/>
      <c r="AH855" s="522"/>
      <c r="AI855" s="522"/>
      <c r="AJ855" s="522"/>
      <c r="AK855" s="522"/>
      <c r="AL855" s="522"/>
      <c r="AM855" s="522"/>
      <c r="AN855" s="522"/>
      <c r="AO855" s="523"/>
      <c r="AP855" s="537"/>
      <c r="AQ855" s="537"/>
      <c r="AR855" s="537"/>
      <c r="AS855" s="537"/>
      <c r="AT855" s="537"/>
      <c r="AU855" s="537"/>
      <c r="AV855" s="537"/>
      <c r="AW855" s="537"/>
      <c r="AX855" s="537"/>
      <c r="AY855" s="537"/>
      <c r="AZ855" s="537">
        <v>3</v>
      </c>
      <c r="BA855" s="537"/>
      <c r="BB855" s="537"/>
      <c r="BC855" s="537"/>
      <c r="BD855" s="537"/>
      <c r="BE855" s="537"/>
      <c r="BF855" s="537"/>
      <c r="BG855" s="537"/>
      <c r="BH855" s="537"/>
      <c r="BI855" s="537"/>
    </row>
    <row r="856" spans="1:61" ht="15" customHeight="1" x14ac:dyDescent="0.25">
      <c r="A856" s="516" t="s">
        <v>432</v>
      </c>
      <c r="B856" s="517"/>
      <c r="C856" s="522" t="s">
        <v>453</v>
      </c>
      <c r="D856" s="522"/>
      <c r="E856" s="522"/>
      <c r="F856" s="522"/>
      <c r="G856" s="522"/>
      <c r="H856" s="522"/>
      <c r="I856" s="522"/>
      <c r="J856" s="522"/>
      <c r="K856" s="522"/>
      <c r="L856" s="522"/>
      <c r="M856" s="522"/>
      <c r="N856" s="522"/>
      <c r="O856" s="522"/>
      <c r="P856" s="522"/>
      <c r="Q856" s="522"/>
      <c r="R856" s="522"/>
      <c r="S856" s="522"/>
      <c r="T856" s="522"/>
      <c r="U856" s="522"/>
      <c r="V856" s="522"/>
      <c r="W856" s="522"/>
      <c r="X856" s="522"/>
      <c r="Y856" s="522"/>
      <c r="Z856" s="522"/>
      <c r="AA856" s="522"/>
      <c r="AB856" s="522"/>
      <c r="AC856" s="522"/>
      <c r="AD856" s="522"/>
      <c r="AE856" s="522"/>
      <c r="AF856" s="522"/>
      <c r="AG856" s="522"/>
      <c r="AH856" s="522"/>
      <c r="AI856" s="522"/>
      <c r="AJ856" s="522"/>
      <c r="AK856" s="522"/>
      <c r="AL856" s="522"/>
      <c r="AM856" s="522"/>
      <c r="AN856" s="522"/>
      <c r="AO856" s="523"/>
      <c r="AP856" s="537"/>
      <c r="AQ856" s="537"/>
      <c r="AR856" s="537"/>
      <c r="AS856" s="537"/>
      <c r="AT856" s="537"/>
      <c r="AU856" s="537"/>
      <c r="AV856" s="537"/>
      <c r="AW856" s="537"/>
      <c r="AX856" s="537"/>
      <c r="AY856" s="537"/>
      <c r="AZ856" s="537">
        <v>1</v>
      </c>
      <c r="BA856" s="537"/>
      <c r="BB856" s="537"/>
      <c r="BC856" s="537"/>
      <c r="BD856" s="537"/>
      <c r="BE856" s="537"/>
      <c r="BF856" s="537"/>
      <c r="BG856" s="537"/>
      <c r="BH856" s="537"/>
      <c r="BI856" s="537"/>
    </row>
    <row r="857" spans="1:61" ht="15" customHeight="1" x14ac:dyDescent="0.25">
      <c r="A857" s="526"/>
      <c r="B857" s="527"/>
      <c r="C857" s="527"/>
      <c r="D857" s="527"/>
      <c r="E857" s="527"/>
      <c r="F857" s="527"/>
      <c r="G857" s="527"/>
      <c r="H857" s="527"/>
      <c r="I857" s="527"/>
      <c r="J857" s="527"/>
      <c r="K857" s="527"/>
      <c r="L857" s="527"/>
      <c r="M857" s="527"/>
      <c r="N857" s="527"/>
      <c r="O857" s="527"/>
      <c r="P857" s="527"/>
      <c r="Q857" s="527"/>
      <c r="R857" s="527"/>
      <c r="S857" s="527"/>
      <c r="T857" s="527"/>
      <c r="U857" s="527"/>
      <c r="V857" s="527"/>
      <c r="W857" s="527"/>
      <c r="X857" s="527"/>
      <c r="Y857" s="527"/>
      <c r="Z857" s="527"/>
      <c r="AA857" s="527"/>
      <c r="AB857" s="527"/>
      <c r="AC857" s="527"/>
      <c r="AD857" s="527"/>
      <c r="AE857" s="527"/>
      <c r="AF857" s="527"/>
      <c r="AG857" s="527"/>
      <c r="AH857" s="527"/>
      <c r="AI857" s="527"/>
      <c r="AJ857" s="527"/>
      <c r="AK857" s="527"/>
      <c r="AL857" s="527"/>
      <c r="AM857" s="527"/>
      <c r="AN857" s="527"/>
      <c r="AO857" s="527"/>
      <c r="AP857" s="527"/>
      <c r="AQ857" s="527"/>
      <c r="AR857" s="527"/>
      <c r="AS857" s="527"/>
      <c r="AT857" s="527"/>
      <c r="AU857" s="527"/>
      <c r="AV857" s="527"/>
      <c r="AW857" s="527"/>
      <c r="AX857" s="527"/>
      <c r="AY857" s="527"/>
      <c r="AZ857" s="527"/>
      <c r="BA857" s="527"/>
      <c r="BB857" s="527"/>
      <c r="BC857" s="527"/>
      <c r="BD857" s="527"/>
      <c r="BE857" s="527"/>
      <c r="BF857" s="527"/>
      <c r="BG857" s="527"/>
      <c r="BH857" s="527"/>
      <c r="BI857" s="528"/>
    </row>
    <row r="858" spans="1:61" ht="27" customHeight="1" x14ac:dyDescent="0.25">
      <c r="A858" s="529" t="s">
        <v>445</v>
      </c>
      <c r="B858" s="530"/>
      <c r="C858" s="530"/>
      <c r="D858" s="530"/>
      <c r="E858" s="530"/>
      <c r="F858" s="530"/>
      <c r="G858" s="530"/>
      <c r="H858" s="530"/>
      <c r="I858" s="530"/>
      <c r="J858" s="530"/>
      <c r="K858" s="530"/>
      <c r="L858" s="530"/>
      <c r="M858" s="530"/>
      <c r="N858" s="530"/>
      <c r="O858" s="530"/>
      <c r="P858" s="530"/>
      <c r="Q858" s="530"/>
      <c r="R858" s="530"/>
      <c r="S858" s="530"/>
      <c r="T858" s="530"/>
      <c r="U858" s="530"/>
      <c r="V858" s="530"/>
      <c r="W858" s="530"/>
      <c r="X858" s="530"/>
      <c r="Y858" s="530"/>
      <c r="Z858" s="530"/>
      <c r="AA858" s="530"/>
      <c r="AB858" s="530"/>
      <c r="AC858" s="530"/>
      <c r="AD858" s="530"/>
      <c r="AE858" s="530"/>
      <c r="AF858" s="530"/>
      <c r="AG858" s="530"/>
      <c r="AH858" s="530"/>
      <c r="AI858" s="530"/>
      <c r="AJ858" s="530"/>
      <c r="AK858" s="530"/>
      <c r="AL858" s="530"/>
      <c r="AM858" s="530"/>
      <c r="AN858" s="530"/>
      <c r="AO858" s="531"/>
      <c r="AP858" s="537"/>
      <c r="AQ858" s="537"/>
      <c r="AR858" s="537"/>
      <c r="AS858" s="537"/>
      <c r="AT858" s="537"/>
      <c r="AU858" s="537"/>
      <c r="AV858" s="537"/>
      <c r="AW858" s="537"/>
      <c r="AX858" s="537"/>
      <c r="AY858" s="537"/>
      <c r="AZ858" s="537" t="s">
        <v>429</v>
      </c>
      <c r="BA858" s="537"/>
      <c r="BB858" s="537"/>
      <c r="BC858" s="537"/>
      <c r="BD858" s="537"/>
      <c r="BE858" s="537"/>
      <c r="BF858" s="537"/>
      <c r="BG858" s="537"/>
      <c r="BH858" s="537"/>
      <c r="BI858" s="537"/>
    </row>
    <row r="859" spans="1:61" ht="42" customHeight="1" x14ac:dyDescent="0.25">
      <c r="A859" s="535" t="s">
        <v>432</v>
      </c>
      <c r="B859" s="536"/>
      <c r="C859" s="524" t="s">
        <v>446</v>
      </c>
      <c r="D859" s="524"/>
      <c r="E859" s="524"/>
      <c r="F859" s="524"/>
      <c r="G859" s="524"/>
      <c r="H859" s="524"/>
      <c r="I859" s="524"/>
      <c r="J859" s="524"/>
      <c r="K859" s="524"/>
      <c r="L859" s="524"/>
      <c r="M859" s="524"/>
      <c r="N859" s="524"/>
      <c r="O859" s="524"/>
      <c r="P859" s="524"/>
      <c r="Q859" s="524"/>
      <c r="R859" s="524"/>
      <c r="S859" s="524"/>
      <c r="T859" s="524"/>
      <c r="U859" s="524"/>
      <c r="V859" s="524"/>
      <c r="W859" s="524"/>
      <c r="X859" s="524"/>
      <c r="Y859" s="524"/>
      <c r="Z859" s="524"/>
      <c r="AA859" s="524"/>
      <c r="AB859" s="524"/>
      <c r="AC859" s="524"/>
      <c r="AD859" s="524"/>
      <c r="AE859" s="524"/>
      <c r="AF859" s="524"/>
      <c r="AG859" s="524"/>
      <c r="AH859" s="524"/>
      <c r="AI859" s="524"/>
      <c r="AJ859" s="524"/>
      <c r="AK859" s="524"/>
      <c r="AL859" s="524"/>
      <c r="AM859" s="524"/>
      <c r="AN859" s="524"/>
      <c r="AO859" s="525"/>
      <c r="AP859" s="526"/>
      <c r="AQ859" s="527"/>
      <c r="AR859" s="527"/>
      <c r="AS859" s="527"/>
      <c r="AT859" s="527"/>
      <c r="AU859" s="527"/>
      <c r="AV859" s="527"/>
      <c r="AW859" s="527"/>
      <c r="AX859" s="527"/>
      <c r="AY859" s="528"/>
      <c r="AZ859" s="526">
        <v>5</v>
      </c>
      <c r="BA859" s="527"/>
      <c r="BB859" s="527"/>
      <c r="BC859" s="527"/>
      <c r="BD859" s="527"/>
      <c r="BE859" s="527"/>
      <c r="BF859" s="527"/>
      <c r="BG859" s="527"/>
      <c r="BH859" s="527"/>
      <c r="BI859" s="528"/>
    </row>
    <row r="860" spans="1:61" ht="39" customHeight="1" x14ac:dyDescent="0.25">
      <c r="A860" s="535" t="s">
        <v>432</v>
      </c>
      <c r="B860" s="536"/>
      <c r="C860" s="524" t="s">
        <v>449</v>
      </c>
      <c r="D860" s="524"/>
      <c r="E860" s="524"/>
      <c r="F860" s="524"/>
      <c r="G860" s="524"/>
      <c r="H860" s="524"/>
      <c r="I860" s="524"/>
      <c r="J860" s="524"/>
      <c r="K860" s="524"/>
      <c r="L860" s="524"/>
      <c r="M860" s="524"/>
      <c r="N860" s="524"/>
      <c r="O860" s="524"/>
      <c r="P860" s="524"/>
      <c r="Q860" s="524"/>
      <c r="R860" s="524"/>
      <c r="S860" s="524"/>
      <c r="T860" s="524"/>
      <c r="U860" s="524"/>
      <c r="V860" s="524"/>
      <c r="W860" s="524"/>
      <c r="X860" s="524"/>
      <c r="Y860" s="524"/>
      <c r="Z860" s="524"/>
      <c r="AA860" s="524"/>
      <c r="AB860" s="524"/>
      <c r="AC860" s="524"/>
      <c r="AD860" s="524"/>
      <c r="AE860" s="524"/>
      <c r="AF860" s="524"/>
      <c r="AG860" s="524"/>
      <c r="AH860" s="524"/>
      <c r="AI860" s="524"/>
      <c r="AJ860" s="524"/>
      <c r="AK860" s="524"/>
      <c r="AL860" s="524"/>
      <c r="AM860" s="524"/>
      <c r="AN860" s="524"/>
      <c r="AO860" s="525"/>
      <c r="AP860" s="537"/>
      <c r="AQ860" s="537"/>
      <c r="AR860" s="537"/>
      <c r="AS860" s="537"/>
      <c r="AT860" s="537"/>
      <c r="AU860" s="537"/>
      <c r="AV860" s="537"/>
      <c r="AW860" s="537"/>
      <c r="AX860" s="537"/>
      <c r="AY860" s="537"/>
      <c r="AZ860" s="537">
        <v>3</v>
      </c>
      <c r="BA860" s="537"/>
      <c r="BB860" s="537"/>
      <c r="BC860" s="537"/>
      <c r="BD860" s="537"/>
      <c r="BE860" s="537"/>
      <c r="BF860" s="537"/>
      <c r="BG860" s="537"/>
      <c r="BH860" s="537"/>
      <c r="BI860" s="537"/>
    </row>
    <row r="861" spans="1:61" ht="40.5" customHeight="1" x14ac:dyDescent="0.25">
      <c r="A861" s="535" t="s">
        <v>432</v>
      </c>
      <c r="B861" s="536"/>
      <c r="C861" s="524" t="s">
        <v>447</v>
      </c>
      <c r="D861" s="524"/>
      <c r="E861" s="524"/>
      <c r="F861" s="524"/>
      <c r="G861" s="524"/>
      <c r="H861" s="524"/>
      <c r="I861" s="524"/>
      <c r="J861" s="524"/>
      <c r="K861" s="524"/>
      <c r="L861" s="524"/>
      <c r="M861" s="524"/>
      <c r="N861" s="524"/>
      <c r="O861" s="524"/>
      <c r="P861" s="524"/>
      <c r="Q861" s="524"/>
      <c r="R861" s="524"/>
      <c r="S861" s="524"/>
      <c r="T861" s="524"/>
      <c r="U861" s="524"/>
      <c r="V861" s="524"/>
      <c r="W861" s="524"/>
      <c r="X861" s="524"/>
      <c r="Y861" s="524"/>
      <c r="Z861" s="524"/>
      <c r="AA861" s="524"/>
      <c r="AB861" s="524"/>
      <c r="AC861" s="524"/>
      <c r="AD861" s="524"/>
      <c r="AE861" s="524"/>
      <c r="AF861" s="524"/>
      <c r="AG861" s="524"/>
      <c r="AH861" s="524"/>
      <c r="AI861" s="524"/>
      <c r="AJ861" s="524"/>
      <c r="AK861" s="524"/>
      <c r="AL861" s="524"/>
      <c r="AM861" s="524"/>
      <c r="AN861" s="524"/>
      <c r="AO861" s="525"/>
      <c r="AP861" s="537"/>
      <c r="AQ861" s="537"/>
      <c r="AR861" s="537"/>
      <c r="AS861" s="537"/>
      <c r="AT861" s="537"/>
      <c r="AU861" s="537"/>
      <c r="AV861" s="537"/>
      <c r="AW861" s="537"/>
      <c r="AX861" s="537"/>
      <c r="AY861" s="537"/>
      <c r="AZ861" s="537">
        <v>1</v>
      </c>
      <c r="BA861" s="537"/>
      <c r="BB861" s="537"/>
      <c r="BC861" s="537"/>
      <c r="BD861" s="537"/>
      <c r="BE861" s="537"/>
      <c r="BF861" s="537"/>
      <c r="BG861" s="537"/>
      <c r="BH861" s="537"/>
      <c r="BI861" s="537"/>
    </row>
    <row r="862" spans="1:61" ht="15" customHeight="1" x14ac:dyDescent="0.25">
      <c r="A862" s="532" t="s">
        <v>448</v>
      </c>
      <c r="B862" s="533"/>
      <c r="C862" s="533"/>
      <c r="D862" s="533"/>
      <c r="E862" s="533"/>
      <c r="F862" s="533"/>
      <c r="G862" s="533"/>
      <c r="H862" s="533"/>
      <c r="I862" s="533"/>
      <c r="J862" s="533"/>
      <c r="K862" s="533"/>
      <c r="L862" s="533"/>
      <c r="M862" s="533"/>
      <c r="N862" s="533"/>
      <c r="O862" s="533"/>
      <c r="P862" s="533"/>
      <c r="Q862" s="533"/>
      <c r="R862" s="533"/>
      <c r="S862" s="533"/>
      <c r="T862" s="533"/>
      <c r="U862" s="533"/>
      <c r="V862" s="533"/>
      <c r="W862" s="533"/>
      <c r="X862" s="533"/>
      <c r="Y862" s="533"/>
      <c r="Z862" s="533"/>
      <c r="AA862" s="533"/>
      <c r="AB862" s="533"/>
      <c r="AC862" s="533"/>
      <c r="AD862" s="533"/>
      <c r="AE862" s="533"/>
      <c r="AF862" s="533"/>
      <c r="AG862" s="533"/>
      <c r="AH862" s="533"/>
      <c r="AI862" s="533"/>
      <c r="AJ862" s="533"/>
      <c r="AK862" s="533"/>
      <c r="AL862" s="533"/>
      <c r="AM862" s="533"/>
      <c r="AN862" s="533"/>
      <c r="AO862" s="534"/>
      <c r="AP862" s="537"/>
      <c r="AQ862" s="537"/>
      <c r="AR862" s="537"/>
      <c r="AS862" s="537"/>
      <c r="AT862" s="537"/>
      <c r="AU862" s="537"/>
      <c r="AV862" s="537"/>
      <c r="AW862" s="537"/>
      <c r="AX862" s="537"/>
      <c r="AY862" s="537"/>
      <c r="AZ862" s="538"/>
      <c r="BA862" s="538"/>
      <c r="BB862" s="538"/>
      <c r="BC862" s="538"/>
      <c r="BD862" s="538"/>
      <c r="BE862" s="538"/>
      <c r="BF862" s="538"/>
      <c r="BG862" s="538"/>
      <c r="BH862" s="538"/>
      <c r="BI862" s="538"/>
    </row>
    <row r="863" spans="1:61" ht="15" customHeight="1" x14ac:dyDescent="0.25">
      <c r="A863" s="156"/>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7"/>
    </row>
    <row r="864" spans="1:61" ht="26.25" customHeight="1" x14ac:dyDescent="0.25">
      <c r="A864" s="483" t="s">
        <v>450</v>
      </c>
      <c r="B864" s="484"/>
      <c r="C864" s="484"/>
      <c r="D864" s="484"/>
      <c r="E864" s="484"/>
      <c r="F864" s="484"/>
      <c r="G864" s="484"/>
      <c r="H864" s="484"/>
      <c r="I864" s="484"/>
      <c r="J864" s="484"/>
      <c r="K864" s="484"/>
      <c r="L864" s="484"/>
      <c r="M864" s="484"/>
      <c r="N864" s="484"/>
      <c r="O864" s="484"/>
      <c r="P864" s="484"/>
      <c r="Q864" s="484"/>
      <c r="R864" s="484"/>
      <c r="S864" s="484"/>
      <c r="T864" s="484"/>
      <c r="U864" s="484"/>
      <c r="V864" s="484"/>
      <c r="W864" s="484"/>
      <c r="X864" s="484"/>
      <c r="Y864" s="484"/>
      <c r="Z864" s="484"/>
      <c r="AA864" s="484"/>
      <c r="AB864" s="484"/>
      <c r="AC864" s="484"/>
      <c r="AD864" s="484"/>
      <c r="AE864" s="484"/>
      <c r="AF864" s="484"/>
      <c r="AG864" s="484"/>
      <c r="AH864" s="484"/>
      <c r="AI864" s="484"/>
      <c r="AJ864" s="484"/>
      <c r="AK864" s="484"/>
      <c r="AL864" s="484"/>
      <c r="AM864" s="484"/>
      <c r="AN864" s="484"/>
      <c r="AO864" s="484"/>
      <c r="AP864" s="484"/>
      <c r="AQ864" s="484"/>
      <c r="AR864" s="484"/>
      <c r="AS864" s="484"/>
      <c r="AT864" s="484"/>
      <c r="AU864" s="484"/>
      <c r="AV864" s="484"/>
      <c r="AW864" s="484"/>
      <c r="AX864" s="484"/>
      <c r="AY864" s="484"/>
      <c r="AZ864" s="484"/>
      <c r="BA864" s="484"/>
      <c r="BB864" s="484"/>
      <c r="BC864" s="484"/>
      <c r="BD864" s="484"/>
      <c r="BE864" s="484"/>
      <c r="BF864" s="484"/>
      <c r="BG864" s="484"/>
      <c r="BH864" s="484"/>
      <c r="BI864" s="485"/>
    </row>
    <row r="865" spans="1:61" ht="15" customHeight="1" x14ac:dyDescent="0.25">
      <c r="A865" s="480" t="s">
        <v>451</v>
      </c>
      <c r="B865" s="481"/>
      <c r="C865" s="481"/>
      <c r="D865" s="481"/>
      <c r="E865" s="481"/>
      <c r="F865" s="481"/>
      <c r="G865" s="481"/>
      <c r="H865" s="481"/>
      <c r="I865" s="481"/>
      <c r="J865" s="481"/>
      <c r="K865" s="481"/>
      <c r="L865" s="481"/>
      <c r="M865" s="481"/>
      <c r="N865" s="481"/>
      <c r="O865" s="481"/>
      <c r="P865" s="481"/>
      <c r="Q865" s="481"/>
      <c r="R865" s="481"/>
      <c r="S865" s="481"/>
      <c r="T865" s="481"/>
      <c r="U865" s="481"/>
      <c r="V865" s="481"/>
      <c r="W865" s="481"/>
      <c r="X865" s="481"/>
      <c r="Y865" s="481"/>
      <c r="Z865" s="481"/>
      <c r="AA865" s="481"/>
      <c r="AB865" s="481"/>
      <c r="AC865" s="481"/>
      <c r="AD865" s="481"/>
      <c r="AE865" s="481"/>
      <c r="AF865" s="481"/>
      <c r="AG865" s="481"/>
      <c r="AH865" s="481"/>
      <c r="AI865" s="481"/>
      <c r="AJ865" s="481"/>
      <c r="AK865" s="481"/>
      <c r="AL865" s="481"/>
      <c r="AM865" s="481"/>
      <c r="AN865" s="481"/>
      <c r="AO865" s="481"/>
      <c r="AP865" s="481"/>
      <c r="AQ865" s="481"/>
      <c r="AR865" s="481"/>
      <c r="AS865" s="481"/>
      <c r="AT865" s="481"/>
      <c r="AU865" s="481"/>
      <c r="AV865" s="481"/>
      <c r="AW865" s="481"/>
      <c r="AX865" s="481"/>
      <c r="AY865" s="481"/>
      <c r="AZ865" s="481"/>
      <c r="BA865" s="481"/>
      <c r="BB865" s="481"/>
      <c r="BC865" s="481"/>
      <c r="BD865" s="481"/>
      <c r="BE865" s="481"/>
      <c r="BF865" s="481"/>
      <c r="BG865" s="481"/>
      <c r="BH865" s="481"/>
      <c r="BI865" s="482"/>
    </row>
    <row r="866" spans="1:61" ht="15" customHeight="1" x14ac:dyDescent="0.25">
      <c r="A866" s="480" t="s">
        <v>452</v>
      </c>
      <c r="B866" s="481"/>
      <c r="C866" s="481"/>
      <c r="D866" s="481"/>
      <c r="E866" s="481"/>
      <c r="F866" s="481"/>
      <c r="G866" s="481"/>
      <c r="H866" s="481"/>
      <c r="I866" s="481"/>
      <c r="J866" s="481"/>
      <c r="K866" s="481"/>
      <c r="L866" s="481"/>
      <c r="M866" s="481"/>
      <c r="N866" s="481"/>
      <c r="O866" s="481"/>
      <c r="P866" s="481"/>
      <c r="Q866" s="481"/>
      <c r="R866" s="481"/>
      <c r="S866" s="481"/>
      <c r="T866" s="481"/>
      <c r="U866" s="481"/>
      <c r="V866" s="481"/>
      <c r="W866" s="481"/>
      <c r="X866" s="481"/>
      <c r="Y866" s="481"/>
      <c r="Z866" s="481"/>
      <c r="AA866" s="481"/>
      <c r="AB866" s="481"/>
      <c r="AC866" s="481"/>
      <c r="AD866" s="481"/>
      <c r="AE866" s="481"/>
      <c r="AF866" s="481"/>
      <c r="AG866" s="481"/>
      <c r="AH866" s="481"/>
      <c r="AI866" s="481"/>
      <c r="AJ866" s="481"/>
      <c r="AK866" s="481"/>
      <c r="AL866" s="481"/>
      <c r="AM866" s="481"/>
      <c r="AN866" s="481"/>
      <c r="AO866" s="481"/>
      <c r="AP866" s="481"/>
      <c r="AQ866" s="481"/>
      <c r="AR866" s="481"/>
      <c r="AS866" s="481"/>
      <c r="AT866" s="481"/>
      <c r="AU866" s="481"/>
      <c r="AV866" s="481"/>
      <c r="AW866" s="481"/>
      <c r="AX866" s="481"/>
      <c r="AY866" s="481"/>
      <c r="AZ866" s="481"/>
      <c r="BA866" s="481"/>
      <c r="BB866" s="481"/>
      <c r="BC866" s="481"/>
      <c r="BD866" s="481"/>
      <c r="BE866" s="481"/>
      <c r="BF866" s="481"/>
      <c r="BG866" s="481"/>
      <c r="BH866" s="481"/>
      <c r="BI866" s="482"/>
    </row>
    <row r="867" spans="1:61" ht="15" customHeight="1" x14ac:dyDescent="0.25">
      <c r="A867" s="158"/>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60"/>
    </row>
    <row r="868" spans="1:61" ht="15" customHeight="1" x14ac:dyDescent="0.25">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c r="BI868" s="150"/>
    </row>
    <row r="869" spans="1:61" ht="15" customHeight="1" x14ac:dyDescent="0.25">
      <c r="A869" s="628" t="s">
        <v>372</v>
      </c>
      <c r="B869" s="628"/>
      <c r="C869" s="628"/>
      <c r="D869" s="628"/>
      <c r="E869" s="628"/>
      <c r="F869" s="628"/>
      <c r="G869" s="628"/>
      <c r="H869" s="628"/>
      <c r="I869" s="628"/>
      <c r="J869" s="628"/>
      <c r="K869" s="628"/>
      <c r="L869" s="628"/>
      <c r="M869" s="628"/>
      <c r="N869" s="628"/>
      <c r="O869" s="628"/>
      <c r="P869" s="628"/>
      <c r="Q869" s="628"/>
      <c r="R869" s="628"/>
      <c r="S869" s="628"/>
      <c r="T869" s="628"/>
      <c r="U869" s="628"/>
      <c r="V869" s="628"/>
      <c r="W869" s="628"/>
      <c r="X869" s="628"/>
      <c r="Y869" s="628"/>
      <c r="Z869" s="628"/>
      <c r="AA869" s="628"/>
      <c r="AB869" s="628"/>
      <c r="AC869" s="628"/>
      <c r="AD869" s="628"/>
      <c r="AE869" s="628"/>
      <c r="AF869" s="628"/>
      <c r="AG869" s="628"/>
      <c r="AH869" s="628"/>
      <c r="AI869" s="628"/>
      <c r="AJ869" s="628"/>
      <c r="AK869" s="628"/>
      <c r="AL869" s="628"/>
      <c r="AM869" s="628"/>
      <c r="AN869" s="628"/>
      <c r="AO869" s="628"/>
      <c r="AP869" s="628"/>
      <c r="AQ869" s="628"/>
      <c r="AR869" s="628"/>
      <c r="AS869" s="628"/>
      <c r="AT869" s="628"/>
      <c r="AU869" s="628"/>
      <c r="AV869" s="628"/>
      <c r="AW869" s="628"/>
      <c r="AX869" s="628"/>
      <c r="AY869" s="628"/>
      <c r="AZ869" s="628"/>
      <c r="BA869" s="628"/>
      <c r="BB869" s="628"/>
      <c r="BC869" s="628"/>
      <c r="BD869" s="628"/>
      <c r="BE869" s="628"/>
      <c r="BF869" s="628"/>
      <c r="BG869" s="628"/>
      <c r="BH869" s="628"/>
      <c r="BI869" s="628"/>
    </row>
    <row r="870" spans="1:61" ht="24.75" customHeight="1" x14ac:dyDescent="0.25">
      <c r="A870" s="629" t="s">
        <v>590</v>
      </c>
      <c r="B870" s="629"/>
      <c r="C870" s="629"/>
      <c r="D870" s="629"/>
      <c r="E870" s="629"/>
      <c r="F870" s="629"/>
      <c r="G870" s="629"/>
      <c r="H870" s="629"/>
      <c r="I870" s="629"/>
      <c r="J870" s="629"/>
      <c r="K870" s="629"/>
      <c r="L870" s="629"/>
      <c r="M870" s="629"/>
      <c r="N870" s="629"/>
      <c r="O870" s="629"/>
      <c r="P870" s="629"/>
      <c r="Q870" s="629"/>
      <c r="R870" s="629"/>
      <c r="S870" s="629"/>
      <c r="T870" s="629"/>
      <c r="U870" s="629"/>
      <c r="V870" s="629"/>
      <c r="W870" s="629"/>
      <c r="X870" s="629"/>
      <c r="Y870" s="629"/>
      <c r="Z870" s="629"/>
      <c r="AA870" s="629"/>
      <c r="AB870" s="629"/>
      <c r="AC870" s="629"/>
      <c r="AD870" s="629"/>
      <c r="AE870" s="629"/>
      <c r="AF870" s="629"/>
      <c r="AG870" s="629"/>
      <c r="AH870" s="629"/>
      <c r="AI870" s="629"/>
      <c r="AJ870" s="629"/>
      <c r="AK870" s="629"/>
      <c r="AL870" s="629"/>
      <c r="AM870" s="629"/>
      <c r="AN870" s="629"/>
      <c r="AO870" s="629"/>
      <c r="AP870" s="629"/>
      <c r="AQ870" s="629"/>
      <c r="AR870" s="629"/>
      <c r="AS870" s="629"/>
      <c r="AT870" s="629"/>
      <c r="AU870" s="629"/>
      <c r="AV870" s="629"/>
      <c r="AW870" s="629"/>
      <c r="AX870" s="629"/>
      <c r="AY870" s="629"/>
      <c r="AZ870" s="629"/>
      <c r="BA870" s="629"/>
      <c r="BB870" s="629"/>
      <c r="BC870" s="629"/>
      <c r="BD870" s="629"/>
      <c r="BE870" s="629"/>
      <c r="BF870" s="629"/>
      <c r="BG870" s="629"/>
      <c r="BH870" s="629"/>
      <c r="BI870" s="629"/>
    </row>
    <row r="871" spans="1:61" ht="15" customHeight="1" x14ac:dyDescent="0.25">
      <c r="A871" s="610"/>
      <c r="B871" s="610"/>
      <c r="C871" s="610"/>
      <c r="D871" s="610"/>
      <c r="E871" s="610"/>
      <c r="F871" s="610"/>
      <c r="G871" s="610"/>
      <c r="H871" s="610"/>
      <c r="I871" s="610"/>
      <c r="J871" s="610"/>
      <c r="K871" s="610"/>
      <c r="L871" s="610"/>
      <c r="M871" s="610"/>
      <c r="N871" s="610"/>
      <c r="O871" s="610"/>
      <c r="P871" s="610"/>
      <c r="Q871" s="610"/>
      <c r="R871" s="610"/>
      <c r="S871" s="610"/>
      <c r="T871" s="610"/>
      <c r="U871" s="610"/>
      <c r="V871" s="610"/>
      <c r="W871" s="610"/>
      <c r="X871" s="610"/>
      <c r="Y871" s="610"/>
      <c r="Z871" s="610"/>
      <c r="AA871" s="610"/>
      <c r="AB871" s="610"/>
      <c r="AC871" s="610"/>
      <c r="AD871" s="610"/>
      <c r="AE871" s="610"/>
      <c r="AF871" s="610"/>
      <c r="AG871" s="610"/>
      <c r="AH871" s="610"/>
      <c r="AI871" s="610"/>
      <c r="AJ871" s="610"/>
      <c r="AK871" s="610"/>
      <c r="AL871" s="610"/>
      <c r="AM871" s="610"/>
      <c r="AN871" s="610"/>
      <c r="AO871" s="610"/>
      <c r="AP871" s="610"/>
      <c r="AQ871" s="610"/>
      <c r="AR871" s="610"/>
      <c r="AS871" s="610"/>
      <c r="AT871" s="610"/>
      <c r="AU871" s="610"/>
      <c r="AV871" s="610"/>
      <c r="AW871" s="610"/>
      <c r="AX871" s="610"/>
      <c r="AY871" s="610"/>
      <c r="AZ871" s="610"/>
      <c r="BA871" s="610"/>
      <c r="BB871" s="610"/>
      <c r="BC871" s="610"/>
      <c r="BD871" s="610"/>
      <c r="BE871" s="610"/>
      <c r="BF871" s="610"/>
      <c r="BG871" s="610"/>
      <c r="BH871" s="610"/>
      <c r="BI871" s="610"/>
    </row>
    <row r="872" spans="1:61" ht="15" customHeight="1" x14ac:dyDescent="0.25">
      <c r="A872" s="630" t="s">
        <v>373</v>
      </c>
      <c r="B872" s="630"/>
      <c r="C872" s="630"/>
      <c r="D872" s="630"/>
      <c r="E872" s="630"/>
      <c r="F872" s="630"/>
      <c r="G872" s="630"/>
      <c r="H872" s="630"/>
      <c r="I872" s="630"/>
      <c r="J872" s="630"/>
      <c r="K872" s="630"/>
      <c r="L872" s="630"/>
      <c r="M872" s="630"/>
      <c r="N872" s="630"/>
      <c r="O872" s="630"/>
      <c r="P872" s="630"/>
      <c r="Q872" s="630"/>
      <c r="R872" s="630"/>
      <c r="S872" s="630"/>
      <c r="T872" s="630"/>
      <c r="U872" s="630"/>
      <c r="V872" s="630"/>
      <c r="W872" s="630"/>
      <c r="X872" s="630"/>
      <c r="Y872" s="630"/>
      <c r="Z872" s="630"/>
      <c r="AA872" s="630"/>
      <c r="AB872" s="630"/>
      <c r="AC872" s="630"/>
      <c r="AD872" s="630"/>
      <c r="AE872" s="630"/>
      <c r="AF872" s="630"/>
      <c r="AG872" s="630"/>
      <c r="AH872" s="630"/>
      <c r="AI872" s="630"/>
      <c r="AJ872" s="630"/>
      <c r="AK872" s="630"/>
      <c r="AL872" s="630"/>
      <c r="AM872" s="630"/>
      <c r="AN872" s="630"/>
      <c r="AO872" s="630"/>
      <c r="AP872" s="630"/>
      <c r="AQ872" s="630"/>
      <c r="AR872" s="630"/>
      <c r="AS872" s="630"/>
      <c r="AT872" s="630"/>
      <c r="AU872" s="630"/>
      <c r="AV872" s="630"/>
      <c r="AW872" s="630"/>
      <c r="AX872" s="630"/>
      <c r="AY872" s="630"/>
      <c r="AZ872" s="630"/>
      <c r="BA872" s="630"/>
      <c r="BB872" s="630"/>
      <c r="BC872" s="630"/>
      <c r="BD872" s="630"/>
      <c r="BE872" s="630"/>
      <c r="BF872" s="630"/>
      <c r="BG872" s="630"/>
      <c r="BH872" s="630"/>
      <c r="BI872" s="630"/>
    </row>
    <row r="873" spans="1:61" ht="15" customHeight="1" x14ac:dyDescent="0.25">
      <c r="A873" s="630"/>
      <c r="B873" s="630"/>
      <c r="C873" s="630"/>
      <c r="D873" s="630"/>
      <c r="E873" s="630"/>
      <c r="F873" s="630"/>
      <c r="G873" s="630"/>
      <c r="H873" s="630"/>
      <c r="I873" s="630"/>
      <c r="J873" s="630"/>
      <c r="K873" s="630"/>
      <c r="L873" s="630"/>
      <c r="M873" s="630"/>
      <c r="N873" s="630"/>
      <c r="O873" s="630"/>
      <c r="P873" s="630"/>
      <c r="Q873" s="630"/>
      <c r="R873" s="630"/>
      <c r="S873" s="630"/>
      <c r="T873" s="630"/>
      <c r="U873" s="630"/>
      <c r="V873" s="630"/>
      <c r="W873" s="630"/>
      <c r="X873" s="630"/>
      <c r="Y873" s="630"/>
      <c r="Z873" s="630"/>
      <c r="AA873" s="630"/>
      <c r="AB873" s="630"/>
      <c r="AC873" s="630"/>
      <c r="AD873" s="630"/>
      <c r="AE873" s="630"/>
      <c r="AF873" s="630"/>
      <c r="AG873" s="630"/>
      <c r="AH873" s="630"/>
      <c r="AI873" s="630"/>
      <c r="AJ873" s="630"/>
      <c r="AK873" s="630"/>
      <c r="AL873" s="630"/>
      <c r="AM873" s="630"/>
      <c r="AN873" s="630"/>
      <c r="AO873" s="630"/>
      <c r="AP873" s="630"/>
      <c r="AQ873" s="630"/>
      <c r="AR873" s="630"/>
      <c r="AS873" s="630"/>
      <c r="AT873" s="630"/>
      <c r="AU873" s="630"/>
      <c r="AV873" s="630"/>
      <c r="AW873" s="630"/>
      <c r="AX873" s="630"/>
      <c r="AY873" s="630"/>
      <c r="AZ873" s="630"/>
      <c r="BA873" s="630"/>
      <c r="BB873" s="630"/>
      <c r="BC873" s="630"/>
      <c r="BD873" s="630"/>
      <c r="BE873" s="630"/>
      <c r="BF873" s="630"/>
      <c r="BG873" s="630"/>
      <c r="BH873" s="630"/>
      <c r="BI873" s="630"/>
    </row>
    <row r="874" spans="1:61" ht="15" customHeight="1" x14ac:dyDescent="0.25">
      <c r="A874" s="630" t="s">
        <v>374</v>
      </c>
      <c r="B874" s="630"/>
      <c r="C874" s="630"/>
      <c r="D874" s="630"/>
      <c r="E874" s="630"/>
      <c r="F874" s="630"/>
      <c r="G874" s="630"/>
      <c r="H874" s="630"/>
      <c r="I874" s="630"/>
      <c r="J874" s="630"/>
      <c r="K874" s="630"/>
      <c r="L874" s="630"/>
      <c r="M874" s="630"/>
      <c r="N874" s="630"/>
      <c r="O874" s="630"/>
      <c r="P874" s="630"/>
      <c r="Q874" s="630"/>
      <c r="R874" s="630"/>
      <c r="S874" s="630"/>
      <c r="T874" s="630"/>
      <c r="U874" s="630"/>
      <c r="V874" s="630"/>
      <c r="W874" s="630"/>
      <c r="X874" s="630"/>
      <c r="Y874" s="630"/>
      <c r="Z874" s="630"/>
      <c r="AA874" s="630"/>
      <c r="AB874" s="630"/>
      <c r="AC874" s="630"/>
      <c r="AD874" s="630"/>
      <c r="AE874" s="630"/>
      <c r="AF874" s="630"/>
      <c r="AG874" s="630"/>
      <c r="AH874" s="630"/>
      <c r="AI874" s="630"/>
      <c r="AJ874" s="630"/>
      <c r="AK874" s="630"/>
      <c r="AL874" s="630"/>
      <c r="AM874" s="630"/>
      <c r="AN874" s="630"/>
      <c r="AO874" s="630"/>
      <c r="AP874" s="630"/>
      <c r="AQ874" s="630"/>
      <c r="AR874" s="630"/>
      <c r="AS874" s="630"/>
      <c r="AT874" s="630"/>
      <c r="AU874" s="630"/>
      <c r="AV874" s="630"/>
      <c r="AW874" s="630"/>
      <c r="AX874" s="630"/>
      <c r="AY874" s="630"/>
      <c r="AZ874" s="630"/>
      <c r="BA874" s="630"/>
      <c r="BB874" s="630"/>
      <c r="BC874" s="630"/>
      <c r="BD874" s="630"/>
      <c r="BE874" s="630"/>
      <c r="BF874" s="630"/>
      <c r="BG874" s="630"/>
      <c r="BH874" s="630"/>
      <c r="BI874" s="630"/>
    </row>
    <row r="875" spans="1:61" ht="15" customHeight="1" x14ac:dyDescent="0.25">
      <c r="A875" s="631"/>
      <c r="B875" s="631"/>
      <c r="C875" s="631"/>
      <c r="D875" s="631"/>
      <c r="E875" s="631"/>
      <c r="F875" s="631"/>
      <c r="G875" s="631"/>
      <c r="H875" s="631"/>
      <c r="I875" s="631"/>
      <c r="J875" s="631"/>
      <c r="K875" s="631"/>
      <c r="L875" s="631"/>
      <c r="M875" s="631"/>
      <c r="N875" s="631"/>
      <c r="O875" s="631"/>
      <c r="P875" s="631"/>
      <c r="Q875" s="631"/>
      <c r="R875" s="631"/>
      <c r="S875" s="631"/>
      <c r="T875" s="631"/>
      <c r="U875" s="631"/>
      <c r="V875" s="631"/>
      <c r="W875" s="631"/>
      <c r="X875" s="631"/>
      <c r="Y875" s="631"/>
      <c r="Z875" s="631"/>
      <c r="AA875" s="631"/>
      <c r="AB875" s="631"/>
      <c r="AC875" s="631"/>
      <c r="AD875" s="631"/>
      <c r="AE875" s="631"/>
      <c r="AF875" s="631"/>
      <c r="AG875" s="631"/>
      <c r="AH875" s="631"/>
      <c r="AI875" s="631"/>
      <c r="AJ875" s="631"/>
      <c r="AK875" s="631"/>
      <c r="AL875" s="631"/>
      <c r="AM875" s="631"/>
      <c r="AN875" s="631"/>
      <c r="AO875" s="631"/>
      <c r="AP875" s="631"/>
      <c r="AQ875" s="631"/>
      <c r="AR875" s="631"/>
      <c r="AS875" s="631"/>
      <c r="AT875" s="631"/>
      <c r="AU875" s="631"/>
      <c r="AV875" s="631"/>
      <c r="AW875" s="631"/>
      <c r="AX875" s="631"/>
      <c r="AY875" s="631"/>
      <c r="AZ875" s="631"/>
      <c r="BA875" s="631"/>
      <c r="BB875" s="631"/>
      <c r="BC875" s="631"/>
      <c r="BD875" s="631"/>
      <c r="BE875" s="631"/>
      <c r="BF875" s="631"/>
      <c r="BG875" s="631"/>
      <c r="BH875" s="631"/>
      <c r="BI875" s="631"/>
    </row>
    <row r="876" spans="1:61" ht="15" customHeight="1" x14ac:dyDescent="0.25">
      <c r="A876" s="591" t="s">
        <v>375</v>
      </c>
      <c r="B876" s="591"/>
      <c r="C876" s="591"/>
      <c r="D876" s="591"/>
      <c r="E876" s="591"/>
      <c r="F876" s="591"/>
      <c r="G876" s="591"/>
      <c r="H876" s="591"/>
      <c r="I876" s="591"/>
      <c r="J876" s="591"/>
      <c r="K876" s="591"/>
      <c r="L876" s="591"/>
      <c r="M876" s="591"/>
      <c r="N876" s="591"/>
      <c r="O876" s="591"/>
      <c r="P876" s="477"/>
      <c r="Q876" s="478"/>
      <c r="R876" s="478"/>
      <c r="S876" s="478"/>
      <c r="T876" s="478"/>
      <c r="U876" s="478"/>
      <c r="V876" s="478"/>
      <c r="W876" s="478"/>
      <c r="X876" s="478"/>
      <c r="Y876" s="478"/>
      <c r="Z876" s="478"/>
      <c r="AA876" s="478"/>
      <c r="AB876" s="478"/>
      <c r="AC876" s="478"/>
      <c r="AD876" s="478"/>
      <c r="AE876" s="478"/>
      <c r="AF876" s="478"/>
      <c r="AG876" s="478"/>
      <c r="AH876" s="478"/>
      <c r="AI876" s="478"/>
      <c r="AJ876" s="478"/>
      <c r="AK876" s="478"/>
      <c r="AL876" s="478"/>
      <c r="AM876" s="478"/>
      <c r="AN876" s="478"/>
      <c r="AO876" s="478"/>
      <c r="AP876" s="478"/>
      <c r="AQ876" s="478"/>
      <c r="AR876" s="478"/>
      <c r="AS876" s="478"/>
      <c r="AT876" s="478"/>
      <c r="AU876" s="478"/>
      <c r="AV876" s="478"/>
      <c r="AW876" s="478"/>
      <c r="AX876" s="478"/>
      <c r="AY876" s="478"/>
      <c r="AZ876" s="478"/>
      <c r="BA876" s="478"/>
      <c r="BB876" s="478"/>
      <c r="BC876" s="478"/>
      <c r="BD876" s="478"/>
      <c r="BE876" s="478"/>
      <c r="BF876" s="478"/>
      <c r="BG876" s="478"/>
      <c r="BH876" s="479"/>
      <c r="BI876" s="118"/>
    </row>
    <row r="877" spans="1:61" x14ac:dyDescent="0.25">
      <c r="A877" s="591"/>
      <c r="B877" s="591"/>
      <c r="C877" s="591"/>
      <c r="D877" s="591"/>
      <c r="E877" s="591"/>
      <c r="F877" s="591"/>
      <c r="G877" s="591"/>
      <c r="H877" s="591"/>
      <c r="I877" s="591"/>
      <c r="J877" s="591"/>
      <c r="K877" s="591"/>
      <c r="L877" s="591"/>
      <c r="M877" s="591"/>
      <c r="N877" s="591"/>
      <c r="O877" s="591"/>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c r="AV877" s="119"/>
      <c r="AW877" s="119"/>
      <c r="AX877" s="119"/>
      <c r="AY877" s="119"/>
      <c r="AZ877" s="119"/>
      <c r="BA877" s="119"/>
      <c r="BB877" s="119"/>
      <c r="BC877" s="119"/>
      <c r="BD877" s="119"/>
      <c r="BE877" s="119"/>
      <c r="BF877" s="119"/>
      <c r="BG877" s="119"/>
      <c r="BH877" s="119"/>
      <c r="BI877" s="119"/>
    </row>
    <row r="878" spans="1:61" x14ac:dyDescent="0.25">
      <c r="A878" s="591" t="s">
        <v>376</v>
      </c>
      <c r="B878" s="591"/>
      <c r="C878" s="591"/>
      <c r="D878" s="591"/>
      <c r="E878" s="591"/>
      <c r="F878" s="591"/>
      <c r="G878" s="591"/>
      <c r="H878" s="591"/>
      <c r="I878" s="591"/>
      <c r="J878" s="591"/>
      <c r="K878" s="591"/>
      <c r="L878" s="591"/>
      <c r="M878" s="591"/>
      <c r="N878" s="591"/>
      <c r="O878" s="591"/>
      <c r="P878" s="477"/>
      <c r="Q878" s="478"/>
      <c r="R878" s="478"/>
      <c r="S878" s="478"/>
      <c r="T878" s="478"/>
      <c r="U878" s="478"/>
      <c r="V878" s="478"/>
      <c r="W878" s="478"/>
      <c r="X878" s="478"/>
      <c r="Y878" s="478"/>
      <c r="Z878" s="478"/>
      <c r="AA878" s="478"/>
      <c r="AB878" s="478"/>
      <c r="AC878" s="478"/>
      <c r="AD878" s="478"/>
      <c r="AE878" s="478"/>
      <c r="AF878" s="478"/>
      <c r="AG878" s="478"/>
      <c r="AH878" s="478"/>
      <c r="AI878" s="478"/>
      <c r="AJ878" s="478"/>
      <c r="AK878" s="478"/>
      <c r="AL878" s="478"/>
      <c r="AM878" s="478"/>
      <c r="AN878" s="478"/>
      <c r="AO878" s="478"/>
      <c r="AP878" s="478"/>
      <c r="AQ878" s="478"/>
      <c r="AR878" s="478"/>
      <c r="AS878" s="478"/>
      <c r="AT878" s="478"/>
      <c r="AU878" s="478"/>
      <c r="AV878" s="478"/>
      <c r="AW878" s="478"/>
      <c r="AX878" s="478"/>
      <c r="AY878" s="478"/>
      <c r="AZ878" s="478"/>
      <c r="BA878" s="478"/>
      <c r="BB878" s="478"/>
      <c r="BC878" s="478"/>
      <c r="BD878" s="478"/>
      <c r="BE878" s="478"/>
      <c r="BF878" s="478"/>
      <c r="BG878" s="478"/>
      <c r="BH878" s="479"/>
      <c r="BI878" s="118"/>
    </row>
    <row r="879" spans="1:61" x14ac:dyDescent="0.25">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7"/>
      <c r="AY879" s="117"/>
      <c r="AZ879" s="117"/>
      <c r="BA879" s="117"/>
      <c r="BB879" s="117"/>
      <c r="BC879" s="117"/>
      <c r="BD879" s="117"/>
      <c r="BE879" s="117"/>
      <c r="BF879" s="117"/>
      <c r="BG879" s="117"/>
      <c r="BH879" s="117"/>
      <c r="BI879" s="117"/>
    </row>
    <row r="880" spans="1:61" x14ac:dyDescent="0.25">
      <c r="A880" s="591" t="s">
        <v>377</v>
      </c>
      <c r="B880" s="591"/>
      <c r="C880" s="591"/>
      <c r="D880" s="591"/>
      <c r="E880" s="591"/>
      <c r="F880" s="591"/>
      <c r="G880" s="591"/>
      <c r="H880" s="591"/>
      <c r="I880" s="591"/>
      <c r="J880" s="591"/>
      <c r="K880" s="591"/>
      <c r="L880" s="591"/>
      <c r="M880" s="591"/>
      <c r="N880" s="591"/>
      <c r="O880" s="591"/>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7"/>
      <c r="AY880" s="117"/>
      <c r="AZ880" s="117"/>
      <c r="BA880" s="117"/>
      <c r="BB880" s="117"/>
      <c r="BC880" s="117"/>
      <c r="BD880" s="117"/>
      <c r="BE880" s="117"/>
      <c r="BF880" s="117"/>
      <c r="BG880" s="117"/>
      <c r="BH880" s="117"/>
      <c r="BI880" s="117"/>
    </row>
    <row r="881" spans="1:61" x14ac:dyDescent="0.25">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7"/>
      <c r="AY881" s="117"/>
      <c r="AZ881" s="117"/>
      <c r="BA881" s="117"/>
      <c r="BB881" s="117"/>
      <c r="BC881" s="117"/>
      <c r="BD881" s="117"/>
      <c r="BE881" s="117"/>
      <c r="BF881" s="117"/>
      <c r="BG881" s="117"/>
      <c r="BH881" s="117"/>
      <c r="BI881" s="117"/>
    </row>
    <row r="882" spans="1:61" x14ac:dyDescent="0.25">
      <c r="A882" s="591" t="s">
        <v>378</v>
      </c>
      <c r="B882" s="591"/>
      <c r="C882" s="591"/>
      <c r="D882" s="591"/>
      <c r="E882" s="591"/>
      <c r="F882" s="477" t="s">
        <v>379</v>
      </c>
      <c r="G882" s="478"/>
      <c r="H882" s="478"/>
      <c r="I882" s="478"/>
      <c r="J882" s="478"/>
      <c r="K882" s="478"/>
      <c r="L882" s="478"/>
      <c r="M882" s="479"/>
      <c r="N882" s="117"/>
      <c r="O882" s="591" t="s">
        <v>380</v>
      </c>
      <c r="P882" s="591"/>
      <c r="Q882" s="591"/>
      <c r="R882" s="591"/>
      <c r="S882" s="477"/>
      <c r="T882" s="478"/>
      <c r="U882" s="478"/>
      <c r="V882" s="478"/>
      <c r="W882" s="478"/>
      <c r="X882" s="478"/>
      <c r="Y882" s="478"/>
      <c r="Z882" s="478"/>
      <c r="AA882" s="478"/>
      <c r="AB882" s="478"/>
      <c r="AC882" s="478"/>
      <c r="AD882" s="478"/>
      <c r="AE882" s="478"/>
      <c r="AF882" s="479"/>
      <c r="AG882" s="117"/>
      <c r="AH882" s="610" t="s">
        <v>381</v>
      </c>
      <c r="AI882" s="610"/>
      <c r="AJ882" s="610"/>
      <c r="AK882" s="610"/>
      <c r="AL882" s="612"/>
      <c r="AM882" s="477"/>
      <c r="AN882" s="478"/>
      <c r="AO882" s="478"/>
      <c r="AP882" s="478"/>
      <c r="AQ882" s="478"/>
      <c r="AR882" s="478"/>
      <c r="AS882" s="478"/>
      <c r="AT882" s="478"/>
      <c r="AU882" s="478"/>
      <c r="AV882" s="478"/>
      <c r="AW882" s="478"/>
      <c r="AX882" s="478"/>
      <c r="AY882" s="478"/>
      <c r="AZ882" s="478"/>
      <c r="BA882" s="478"/>
      <c r="BB882" s="478"/>
      <c r="BC882" s="478"/>
      <c r="BD882" s="478"/>
      <c r="BE882" s="478"/>
      <c r="BF882" s="479"/>
      <c r="BG882" s="117"/>
      <c r="BH882" s="117"/>
      <c r="BI882" s="117"/>
    </row>
    <row r="883" spans="1:61" x14ac:dyDescent="0.25">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7"/>
      <c r="AY883" s="117"/>
      <c r="AZ883" s="117"/>
      <c r="BA883" s="117"/>
      <c r="BB883" s="117"/>
      <c r="BC883" s="117"/>
      <c r="BD883" s="117"/>
      <c r="BE883" s="117"/>
      <c r="BF883" s="117"/>
      <c r="BG883" s="117"/>
      <c r="BH883" s="117"/>
      <c r="BI883" s="117"/>
    </row>
    <row r="884" spans="1:61" x14ac:dyDescent="0.25">
      <c r="A884" s="591" t="s">
        <v>382</v>
      </c>
      <c r="B884" s="591"/>
      <c r="C884" s="591"/>
      <c r="D884" s="591"/>
      <c r="E884" s="591"/>
      <c r="F884" s="477"/>
      <c r="G884" s="478"/>
      <c r="H884" s="478"/>
      <c r="I884" s="478"/>
      <c r="J884" s="478"/>
      <c r="K884" s="478"/>
      <c r="L884" s="478"/>
      <c r="M884" s="478"/>
      <c r="N884" s="478"/>
      <c r="O884" s="478"/>
      <c r="P884" s="478"/>
      <c r="Q884" s="478"/>
      <c r="R884" s="478"/>
      <c r="S884" s="479"/>
      <c r="T884" s="117"/>
      <c r="U884" s="117"/>
      <c r="V884" s="610" t="s">
        <v>383</v>
      </c>
      <c r="W884" s="610"/>
      <c r="X884" s="610"/>
      <c r="Y884" s="117"/>
      <c r="Z884" s="477"/>
      <c r="AA884" s="478"/>
      <c r="AB884" s="478"/>
      <c r="AC884" s="478"/>
      <c r="AD884" s="478"/>
      <c r="AE884" s="478"/>
      <c r="AF884" s="478"/>
      <c r="AG884" s="478"/>
      <c r="AH884" s="478"/>
      <c r="AI884" s="478"/>
      <c r="AJ884" s="478"/>
      <c r="AK884" s="478"/>
      <c r="AL884" s="479"/>
      <c r="AM884" s="117"/>
      <c r="AN884" s="610" t="s">
        <v>384</v>
      </c>
      <c r="AO884" s="610"/>
      <c r="AP884" s="610"/>
      <c r="AQ884" s="610"/>
      <c r="AR884" s="117"/>
      <c r="AS884" s="477"/>
      <c r="AT884" s="478"/>
      <c r="AU884" s="478"/>
      <c r="AV884" s="478"/>
      <c r="AW884" s="478"/>
      <c r="AX884" s="478"/>
      <c r="AY884" s="478"/>
      <c r="AZ884" s="478"/>
      <c r="BA884" s="478"/>
      <c r="BB884" s="478"/>
      <c r="BC884" s="478"/>
      <c r="BD884" s="478"/>
      <c r="BE884" s="478"/>
      <c r="BF884" s="478"/>
      <c r="BG884" s="478"/>
      <c r="BH884" s="479"/>
      <c r="BI884" s="117"/>
    </row>
    <row r="885" spans="1:61" x14ac:dyDescent="0.25">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7"/>
      <c r="AY885" s="117"/>
      <c r="AZ885" s="117"/>
      <c r="BA885" s="117"/>
      <c r="BB885" s="117"/>
      <c r="BC885" s="117"/>
      <c r="BD885" s="117"/>
      <c r="BE885" s="117"/>
      <c r="BF885" s="117"/>
      <c r="BG885" s="117"/>
      <c r="BH885" s="117"/>
      <c r="BI885" s="117"/>
    </row>
    <row r="886" spans="1:61" x14ac:dyDescent="0.25">
      <c r="A886" s="591" t="s">
        <v>385</v>
      </c>
      <c r="B886" s="591"/>
      <c r="C886" s="591"/>
      <c r="D886" s="477"/>
      <c r="E886" s="478"/>
      <c r="F886" s="478"/>
      <c r="G886" s="479"/>
      <c r="H886" s="117"/>
      <c r="I886" s="610" t="s">
        <v>386</v>
      </c>
      <c r="J886" s="610"/>
      <c r="K886" s="477"/>
      <c r="L886" s="478"/>
      <c r="M886" s="479"/>
      <c r="N886" s="117"/>
      <c r="O886" s="610" t="s">
        <v>387</v>
      </c>
      <c r="P886" s="610"/>
      <c r="Q886" s="477"/>
      <c r="R886" s="479"/>
      <c r="S886" s="117"/>
      <c r="T886" s="610" t="s">
        <v>388</v>
      </c>
      <c r="U886" s="610"/>
      <c r="V886" s="611"/>
      <c r="W886" s="589"/>
      <c r="X886" s="590"/>
      <c r="Y886" s="117"/>
      <c r="Z886" s="610" t="s">
        <v>389</v>
      </c>
      <c r="AA886" s="610"/>
      <c r="AB886" s="610"/>
      <c r="AC886" s="610"/>
      <c r="AD886" s="117"/>
      <c r="AE886" s="477"/>
      <c r="AF886" s="478"/>
      <c r="AG886" s="478"/>
      <c r="AH886" s="478"/>
      <c r="AI886" s="478"/>
      <c r="AJ886" s="478"/>
      <c r="AK886" s="479"/>
      <c r="AL886" s="117"/>
      <c r="AM886" s="610" t="s">
        <v>390</v>
      </c>
      <c r="AN886" s="610"/>
      <c r="AO886" s="610"/>
      <c r="AP886" s="610"/>
      <c r="AQ886" s="610"/>
      <c r="AR886" s="610"/>
      <c r="AS886" s="610"/>
      <c r="AT886" s="610"/>
      <c r="AU886" s="117"/>
      <c r="AV886" s="477"/>
      <c r="AW886" s="478"/>
      <c r="AX886" s="478"/>
      <c r="AY886" s="478"/>
      <c r="AZ886" s="478"/>
      <c r="BA886" s="478"/>
      <c r="BB886" s="478"/>
      <c r="BC886" s="478"/>
      <c r="BD886" s="478"/>
      <c r="BE886" s="479"/>
      <c r="BF886" s="117"/>
      <c r="BG886" s="117"/>
      <c r="BH886" s="117"/>
      <c r="BI886" s="117"/>
    </row>
    <row r="887" spans="1:61" x14ac:dyDescent="0.25">
      <c r="A887" s="117"/>
      <c r="B887" s="117"/>
      <c r="C887" s="117"/>
      <c r="D887" s="117"/>
      <c r="E887" s="117"/>
      <c r="F887" s="130"/>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7"/>
      <c r="AY887" s="117"/>
      <c r="AZ887" s="117"/>
      <c r="BA887" s="117"/>
      <c r="BB887" s="117"/>
      <c r="BC887" s="117"/>
      <c r="BD887" s="117"/>
      <c r="BE887" s="117"/>
      <c r="BF887" s="117"/>
      <c r="BG887" s="117"/>
      <c r="BH887" s="117"/>
      <c r="BI887" s="117"/>
    </row>
    <row r="888" spans="1:61" x14ac:dyDescent="0.25">
      <c r="A888" s="591" t="s">
        <v>391</v>
      </c>
      <c r="B888" s="591"/>
      <c r="C888" s="591"/>
      <c r="D888" s="591"/>
      <c r="E888" s="591"/>
      <c r="F888" s="591"/>
      <c r="G888" s="591"/>
      <c r="H888" s="591"/>
      <c r="I888" s="591"/>
      <c r="J888" s="591"/>
      <c r="K888" s="591"/>
      <c r="L888" s="477"/>
      <c r="M888" s="478"/>
      <c r="N888" s="478"/>
      <c r="O888" s="478"/>
      <c r="P888" s="478"/>
      <c r="Q888" s="478"/>
      <c r="R888" s="478"/>
      <c r="S888" s="478"/>
      <c r="T888" s="478"/>
      <c r="U888" s="478"/>
      <c r="V888" s="479"/>
      <c r="W888" s="117"/>
      <c r="X888" s="610" t="s">
        <v>71</v>
      </c>
      <c r="Y888" s="610"/>
      <c r="Z888" s="610"/>
      <c r="AA888" s="477"/>
      <c r="AB888" s="478"/>
      <c r="AC888" s="478"/>
      <c r="AD888" s="478"/>
      <c r="AE888" s="478"/>
      <c r="AF888" s="478"/>
      <c r="AG888" s="478"/>
      <c r="AH888" s="478"/>
      <c r="AI888" s="478"/>
      <c r="AJ888" s="478"/>
      <c r="AK888" s="479"/>
      <c r="AL888" s="117"/>
      <c r="AM888" s="610" t="s">
        <v>72</v>
      </c>
      <c r="AN888" s="610"/>
      <c r="AO888" s="610"/>
      <c r="AP888" s="610"/>
      <c r="AQ888" s="612"/>
      <c r="AR888" s="477"/>
      <c r="AS888" s="478"/>
      <c r="AT888" s="478"/>
      <c r="AU888" s="478"/>
      <c r="AV888" s="478"/>
      <c r="AW888" s="478"/>
      <c r="AX888" s="478"/>
      <c r="AY888" s="478"/>
      <c r="AZ888" s="478"/>
      <c r="BA888" s="478"/>
      <c r="BB888" s="478"/>
      <c r="BC888" s="478"/>
      <c r="BD888" s="478"/>
      <c r="BE888" s="478"/>
      <c r="BF888" s="478"/>
      <c r="BG888" s="478"/>
      <c r="BH888" s="479"/>
      <c r="BI888" s="117"/>
    </row>
    <row r="889" spans="1:61" x14ac:dyDescent="0.25">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row>
    <row r="890" spans="1:61" x14ac:dyDescent="0.25">
      <c r="A890" s="591" t="s">
        <v>392</v>
      </c>
      <c r="B890" s="591"/>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1"/>
      <c r="AL890" s="591"/>
      <c r="AM890" s="591"/>
      <c r="AN890" s="117"/>
      <c r="AO890" s="477"/>
      <c r="AP890" s="478"/>
      <c r="AQ890" s="478"/>
      <c r="AR890" s="478"/>
      <c r="AS890" s="478"/>
      <c r="AT890" s="478"/>
      <c r="AU890" s="478"/>
      <c r="AV890" s="478"/>
      <c r="AW890" s="478"/>
      <c r="AX890" s="478"/>
      <c r="AY890" s="478"/>
      <c r="AZ890" s="478"/>
      <c r="BA890" s="478"/>
      <c r="BB890" s="478"/>
      <c r="BC890" s="478"/>
      <c r="BD890" s="478"/>
      <c r="BE890" s="478"/>
      <c r="BF890" s="478"/>
      <c r="BG890" s="478"/>
      <c r="BH890" s="479"/>
      <c r="BI890" s="117"/>
    </row>
    <row r="891" spans="1:61" x14ac:dyDescent="0.25">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7"/>
      <c r="AY891" s="117"/>
      <c r="AZ891" s="117"/>
      <c r="BA891" s="117"/>
      <c r="BB891" s="117"/>
      <c r="BC891" s="117"/>
      <c r="BD891" s="117"/>
      <c r="BE891" s="117"/>
      <c r="BF891" s="117"/>
      <c r="BG891" s="117"/>
      <c r="BH891" s="117"/>
      <c r="BI891" s="117"/>
    </row>
    <row r="892" spans="1:61" x14ac:dyDescent="0.25">
      <c r="A892" s="591" t="s">
        <v>393</v>
      </c>
      <c r="B892" s="591"/>
      <c r="C892" s="591"/>
      <c r="D892" s="591"/>
      <c r="E892" s="591"/>
      <c r="F892" s="591"/>
      <c r="G892" s="477"/>
      <c r="H892" s="478"/>
      <c r="I892" s="478"/>
      <c r="J892" s="478"/>
      <c r="K892" s="478"/>
      <c r="L892" s="478"/>
      <c r="M892" s="478"/>
      <c r="N892" s="478"/>
      <c r="O892" s="478"/>
      <c r="P892" s="478"/>
      <c r="Q892" s="478"/>
      <c r="R892" s="478"/>
      <c r="S892" s="478"/>
      <c r="T892" s="478"/>
      <c r="U892" s="478"/>
      <c r="V892" s="478"/>
      <c r="W892" s="478"/>
      <c r="X892" s="478"/>
      <c r="Y892" s="478"/>
      <c r="Z892" s="478"/>
      <c r="AA892" s="478"/>
      <c r="AB892" s="478"/>
      <c r="AC892" s="478"/>
      <c r="AD892" s="478"/>
      <c r="AE892" s="479"/>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row>
    <row r="893" spans="1:61" x14ac:dyDescent="0.25">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row>
    <row r="894" spans="1:61" x14ac:dyDescent="0.25">
      <c r="A894" s="591" t="s">
        <v>394</v>
      </c>
      <c r="B894" s="591"/>
      <c r="C894" s="591"/>
      <c r="D894" s="591"/>
      <c r="E894" s="591"/>
      <c r="F894" s="591"/>
      <c r="G894" s="591"/>
      <c r="H894" s="591"/>
      <c r="I894" s="591"/>
      <c r="J894" s="591"/>
      <c r="K894" s="591"/>
      <c r="L894" s="591"/>
      <c r="M894" s="591"/>
      <c r="N894" s="591"/>
      <c r="O894" s="591"/>
      <c r="P894" s="591"/>
      <c r="Q894" s="591"/>
      <c r="R894" s="591"/>
      <c r="S894" s="591"/>
      <c r="T894" s="591"/>
      <c r="U894" s="477"/>
      <c r="V894" s="478"/>
      <c r="W894" s="478"/>
      <c r="X894" s="478"/>
      <c r="Y894" s="478"/>
      <c r="Z894" s="478"/>
      <c r="AA894" s="478"/>
      <c r="AB894" s="478"/>
      <c r="AC894" s="478"/>
      <c r="AD894" s="478"/>
      <c r="AE894" s="479"/>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row>
    <row r="895" spans="1:61" x14ac:dyDescent="0.25">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row>
    <row r="896" spans="1:61" x14ac:dyDescent="0.25">
      <c r="A896" s="591" t="s">
        <v>395</v>
      </c>
      <c r="B896" s="591"/>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1"/>
      <c r="AL896" s="591"/>
      <c r="AM896" s="591"/>
      <c r="AN896" s="591"/>
      <c r="AO896" s="591"/>
      <c r="AP896" s="591"/>
      <c r="AQ896" s="591"/>
      <c r="AR896" s="591"/>
      <c r="AS896" s="591"/>
      <c r="AT896" s="591"/>
      <c r="AU896" s="591"/>
      <c r="AV896" s="591"/>
      <c r="AW896" s="591"/>
      <c r="AX896" s="591"/>
      <c r="AY896" s="591"/>
      <c r="AZ896" s="605"/>
      <c r="BA896" s="477"/>
      <c r="BB896" s="478"/>
      <c r="BC896" s="478"/>
      <c r="BD896" s="478"/>
      <c r="BE896" s="478"/>
      <c r="BF896" s="478"/>
      <c r="BG896" s="478"/>
      <c r="BH896" s="479"/>
      <c r="BI896" s="117"/>
    </row>
    <row r="897" spans="1:61" x14ac:dyDescent="0.25">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row>
    <row r="898" spans="1:61" x14ac:dyDescent="0.25">
      <c r="A898" s="591" t="s">
        <v>396</v>
      </c>
      <c r="B898" s="591"/>
      <c r="C898" s="591"/>
      <c r="D898" s="591"/>
      <c r="E898" s="591"/>
      <c r="F898" s="591"/>
      <c r="G898" s="477"/>
      <c r="H898" s="478"/>
      <c r="I898" s="478"/>
      <c r="J898" s="478"/>
      <c r="K898" s="478"/>
      <c r="L898" s="478"/>
      <c r="M898" s="478"/>
      <c r="N898" s="478"/>
      <c r="O898" s="478"/>
      <c r="P898" s="478"/>
      <c r="Q898" s="478"/>
      <c r="R898" s="478"/>
      <c r="S898" s="478"/>
      <c r="T898" s="478"/>
      <c r="U898" s="478"/>
      <c r="V898" s="478"/>
      <c r="W898" s="478"/>
      <c r="X898" s="478"/>
      <c r="Y898" s="478"/>
      <c r="Z898" s="478"/>
      <c r="AA898" s="478"/>
      <c r="AB898" s="478"/>
      <c r="AC898" s="478"/>
      <c r="AD898" s="478"/>
      <c r="AE898" s="478"/>
      <c r="AF898" s="478"/>
      <c r="AG898" s="478"/>
      <c r="AH898" s="478"/>
      <c r="AI898" s="478"/>
      <c r="AJ898" s="478"/>
      <c r="AK898" s="478"/>
      <c r="AL898" s="478"/>
      <c r="AM898" s="478"/>
      <c r="AN898" s="478"/>
      <c r="AO898" s="478"/>
      <c r="AP898" s="478"/>
      <c r="AQ898" s="478"/>
      <c r="AR898" s="478"/>
      <c r="AS898" s="478"/>
      <c r="AT898" s="478"/>
      <c r="AU898" s="478"/>
      <c r="AV898" s="478"/>
      <c r="AW898" s="478"/>
      <c r="AX898" s="478"/>
      <c r="AY898" s="478"/>
      <c r="AZ898" s="478"/>
      <c r="BA898" s="478"/>
      <c r="BB898" s="478"/>
      <c r="BC898" s="478"/>
      <c r="BD898" s="478"/>
      <c r="BE898" s="478"/>
      <c r="BF898" s="478"/>
      <c r="BG898" s="478"/>
      <c r="BH898" s="479"/>
      <c r="BI898" s="117"/>
    </row>
    <row r="899" spans="1:61" x14ac:dyDescent="0.25">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row>
    <row r="900" spans="1:61" x14ac:dyDescent="0.25">
      <c r="A900" s="117" t="s">
        <v>397</v>
      </c>
      <c r="B900" s="117"/>
      <c r="C900" s="117"/>
      <c r="D900" s="117"/>
      <c r="E900" s="117"/>
      <c r="F900" s="117"/>
      <c r="G900" s="117"/>
      <c r="H900" s="117"/>
      <c r="I900" s="117"/>
      <c r="J900" s="117"/>
      <c r="K900" s="117"/>
      <c r="L900" s="117"/>
      <c r="M900" s="477"/>
      <c r="N900" s="478"/>
      <c r="O900" s="478"/>
      <c r="P900" s="478"/>
      <c r="Q900" s="478"/>
      <c r="R900" s="478"/>
      <c r="S900" s="478"/>
      <c r="T900" s="478"/>
      <c r="U900" s="478"/>
      <c r="V900" s="478"/>
      <c r="W900" s="478"/>
      <c r="X900" s="478"/>
      <c r="Y900" s="478"/>
      <c r="Z900" s="478"/>
      <c r="AA900" s="478"/>
      <c r="AB900" s="478"/>
      <c r="AC900" s="478"/>
      <c r="AD900" s="478"/>
      <c r="AE900" s="478"/>
      <c r="AF900" s="478"/>
      <c r="AG900" s="478"/>
      <c r="AH900" s="478"/>
      <c r="AI900" s="478"/>
      <c r="AJ900" s="478"/>
      <c r="AK900" s="478"/>
      <c r="AL900" s="478"/>
      <c r="AM900" s="478"/>
      <c r="AN900" s="478"/>
      <c r="AO900" s="478"/>
      <c r="AP900" s="478"/>
      <c r="AQ900" s="478"/>
      <c r="AR900" s="478"/>
      <c r="AS900" s="478"/>
      <c r="AT900" s="478"/>
      <c r="AU900" s="478"/>
      <c r="AV900" s="478"/>
      <c r="AW900" s="478"/>
      <c r="AX900" s="478"/>
      <c r="AY900" s="478"/>
      <c r="AZ900" s="478"/>
      <c r="BA900" s="478"/>
      <c r="BB900" s="478"/>
      <c r="BC900" s="478"/>
      <c r="BD900" s="478"/>
      <c r="BE900" s="478"/>
      <c r="BF900" s="478"/>
      <c r="BG900" s="478"/>
      <c r="BH900" s="479"/>
      <c r="BI900" s="117"/>
    </row>
    <row r="901" spans="1:61" x14ac:dyDescent="0.25">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row>
    <row r="902" spans="1:61" x14ac:dyDescent="0.25">
      <c r="A902" s="117" t="s">
        <v>398</v>
      </c>
      <c r="B902" s="117"/>
      <c r="C902" s="117"/>
      <c r="D902" s="117"/>
      <c r="E902" s="117"/>
      <c r="F902" s="117"/>
      <c r="G902" s="117"/>
      <c r="H902" s="117"/>
      <c r="I902" s="117"/>
      <c r="J902" s="117"/>
      <c r="K902" s="117"/>
      <c r="L902" s="117"/>
      <c r="M902" s="477"/>
      <c r="N902" s="478"/>
      <c r="O902" s="478"/>
      <c r="P902" s="478"/>
      <c r="Q902" s="478"/>
      <c r="R902" s="478"/>
      <c r="S902" s="478"/>
      <c r="T902" s="478"/>
      <c r="U902" s="478"/>
      <c r="V902" s="478"/>
      <c r="W902" s="478"/>
      <c r="X902" s="478"/>
      <c r="Y902" s="478"/>
      <c r="Z902" s="478"/>
      <c r="AA902" s="478"/>
      <c r="AB902" s="478"/>
      <c r="AC902" s="478"/>
      <c r="AD902" s="478"/>
      <c r="AE902" s="478"/>
      <c r="AF902" s="478"/>
      <c r="AG902" s="478"/>
      <c r="AH902" s="478"/>
      <c r="AI902" s="478"/>
      <c r="AJ902" s="478"/>
      <c r="AK902" s="478"/>
      <c r="AL902" s="478"/>
      <c r="AM902" s="478"/>
      <c r="AN902" s="478"/>
      <c r="AO902" s="478"/>
      <c r="AP902" s="478"/>
      <c r="AQ902" s="478"/>
      <c r="AR902" s="478"/>
      <c r="AS902" s="478"/>
      <c r="AT902" s="478"/>
      <c r="AU902" s="478"/>
      <c r="AV902" s="478"/>
      <c r="AW902" s="478"/>
      <c r="AX902" s="478"/>
      <c r="AY902" s="478"/>
      <c r="AZ902" s="478"/>
      <c r="BA902" s="478"/>
      <c r="BB902" s="478"/>
      <c r="BC902" s="478"/>
      <c r="BD902" s="478"/>
      <c r="BE902" s="478"/>
      <c r="BF902" s="478"/>
      <c r="BG902" s="478"/>
      <c r="BH902" s="479"/>
      <c r="BI902" s="117"/>
    </row>
    <row r="903" spans="1:61" x14ac:dyDescent="0.25">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row>
    <row r="904" spans="1:61" x14ac:dyDescent="0.25">
      <c r="A904" s="117" t="s">
        <v>399</v>
      </c>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row>
    <row r="905" spans="1:61" x14ac:dyDescent="0.25">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row>
    <row r="906" spans="1:61" x14ac:dyDescent="0.25">
      <c r="A906" s="606" t="s">
        <v>400</v>
      </c>
      <c r="B906" s="606"/>
      <c r="C906" s="606"/>
      <c r="D906" s="606"/>
      <c r="E906" s="477"/>
      <c r="F906" s="478"/>
      <c r="G906" s="478"/>
      <c r="H906" s="478"/>
      <c r="I906" s="478"/>
      <c r="J906" s="478"/>
      <c r="K906" s="478"/>
      <c r="L906" s="478"/>
      <c r="M906" s="478"/>
      <c r="N906" s="478"/>
      <c r="O906" s="479"/>
      <c r="P906" s="607" t="s">
        <v>586</v>
      </c>
      <c r="Q906" s="608"/>
      <c r="R906" s="608"/>
      <c r="S906" s="608"/>
      <c r="T906" s="608"/>
      <c r="U906" s="608"/>
      <c r="V906" s="608"/>
      <c r="W906" s="608"/>
      <c r="X906" s="608"/>
      <c r="Y906" s="608"/>
      <c r="Z906" s="608"/>
      <c r="AA906" s="608"/>
      <c r="AB906" s="608"/>
      <c r="AC906" s="608"/>
      <c r="AD906" s="608"/>
      <c r="AE906" s="608"/>
      <c r="AF906" s="608"/>
      <c r="AG906" s="608"/>
      <c r="AH906" s="608"/>
      <c r="AI906" s="608"/>
      <c r="AJ906" s="608"/>
      <c r="AK906" s="608"/>
      <c r="AL906" s="608"/>
      <c r="AM906" s="608"/>
      <c r="AN906" s="608"/>
      <c r="AO906" s="608"/>
      <c r="AP906" s="608"/>
      <c r="AQ906" s="608"/>
      <c r="AR906" s="608"/>
      <c r="AS906" s="608"/>
      <c r="AT906" s="608"/>
      <c r="AU906" s="608"/>
      <c r="AV906" s="608"/>
      <c r="AW906" s="608"/>
      <c r="AX906" s="608"/>
      <c r="AY906" s="608"/>
      <c r="AZ906" s="608"/>
      <c r="BA906" s="608"/>
      <c r="BB906" s="608"/>
      <c r="BC906" s="608"/>
      <c r="BD906" s="608"/>
      <c r="BE906" s="608"/>
      <c r="BF906" s="608"/>
      <c r="BG906" s="608"/>
      <c r="BH906" s="608"/>
      <c r="BI906" s="117"/>
    </row>
    <row r="907" spans="1:61" ht="11.25" customHeight="1" x14ac:dyDescent="0.25">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row>
    <row r="908" spans="1:61" ht="22.5" customHeight="1" x14ac:dyDescent="0.25">
      <c r="A908" s="609" t="s">
        <v>401</v>
      </c>
      <c r="B908" s="609"/>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609"/>
      <c r="AL908" s="609"/>
      <c r="AM908" s="609"/>
      <c r="AN908" s="609"/>
      <c r="AO908" s="609"/>
      <c r="AP908" s="609"/>
      <c r="AQ908" s="609"/>
      <c r="AR908" s="609"/>
      <c r="AS908" s="609"/>
      <c r="AT908" s="609"/>
      <c r="AU908" s="609"/>
      <c r="AV908" s="609"/>
      <c r="AW908" s="609"/>
      <c r="AX908" s="609"/>
      <c r="AY908" s="609"/>
      <c r="AZ908" s="609"/>
      <c r="BA908" s="609"/>
      <c r="BB908" s="609"/>
      <c r="BC908" s="609"/>
      <c r="BD908" s="609"/>
      <c r="BE908" s="609"/>
      <c r="BF908" s="609"/>
      <c r="BG908" s="609"/>
      <c r="BH908" s="609"/>
      <c r="BI908" s="609"/>
    </row>
    <row r="909" spans="1:61" x14ac:dyDescent="0.25">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row>
    <row r="910" spans="1:61" x14ac:dyDescent="0.25">
      <c r="A910" s="591" t="s">
        <v>78</v>
      </c>
      <c r="B910" s="591"/>
      <c r="C910" s="591"/>
      <c r="D910" s="591"/>
      <c r="E910" s="591"/>
      <c r="F910" s="591"/>
      <c r="G910" s="591"/>
      <c r="H910" s="591"/>
      <c r="I910" s="591"/>
      <c r="J910" s="591"/>
      <c r="K910" s="591"/>
      <c r="L910" s="117"/>
      <c r="M910" s="477"/>
      <c r="N910" s="478"/>
      <c r="O910" s="478"/>
      <c r="P910" s="478"/>
      <c r="Q910" s="478"/>
      <c r="R910" s="478"/>
      <c r="S910" s="478"/>
      <c r="T910" s="478"/>
      <c r="U910" s="478"/>
      <c r="V910" s="478"/>
      <c r="W910" s="478"/>
      <c r="X910" s="478"/>
      <c r="Y910" s="478"/>
      <c r="Z910" s="478"/>
      <c r="AA910" s="478"/>
      <c r="AB910" s="479"/>
      <c r="AC910" s="117"/>
      <c r="AD910" s="117"/>
      <c r="AE910" s="117"/>
      <c r="AF910" s="117"/>
      <c r="AG910" s="117"/>
      <c r="AH910" s="117"/>
      <c r="AI910" s="117"/>
      <c r="AJ910" s="117"/>
      <c r="AK910" s="117"/>
      <c r="AL910" s="117"/>
      <c r="AM910" s="117"/>
      <c r="AN910" s="117"/>
      <c r="AO910" s="117"/>
      <c r="AP910" s="117"/>
      <c r="AQ910" s="117"/>
      <c r="AR910" s="591" t="s">
        <v>403</v>
      </c>
      <c r="AS910" s="591"/>
      <c r="AT910" s="591"/>
      <c r="AU910" s="591"/>
      <c r="AV910" s="477"/>
      <c r="AW910" s="478"/>
      <c r="AX910" s="478"/>
      <c r="AY910" s="478"/>
      <c r="AZ910" s="478"/>
      <c r="BA910" s="478"/>
      <c r="BB910" s="478"/>
      <c r="BC910" s="478"/>
      <c r="BD910" s="478"/>
      <c r="BE910" s="479"/>
      <c r="BF910" s="117"/>
      <c r="BG910" s="117"/>
      <c r="BH910" s="117"/>
      <c r="BI910" s="117"/>
    </row>
    <row r="911" spans="1:61" x14ac:dyDescent="0.25">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row>
    <row r="912" spans="1:61" x14ac:dyDescent="0.25">
      <c r="A912" s="591" t="s">
        <v>402</v>
      </c>
      <c r="B912" s="591"/>
      <c r="C912" s="591"/>
      <c r="D912" s="591"/>
      <c r="E912" s="591"/>
      <c r="F912" s="591"/>
      <c r="G912" s="591"/>
      <c r="H912" s="591"/>
      <c r="I912" s="591"/>
      <c r="J912" s="591"/>
      <c r="K912" s="591"/>
      <c r="L912" s="591"/>
      <c r="M912" s="591"/>
      <c r="N912" s="587"/>
      <c r="O912" s="588"/>
      <c r="P912" s="588"/>
      <c r="Q912" s="588"/>
      <c r="R912" s="588"/>
      <c r="S912" s="588"/>
      <c r="T912" s="588"/>
      <c r="U912" s="588"/>
      <c r="V912" s="588"/>
      <c r="W912" s="588"/>
      <c r="X912" s="589"/>
      <c r="Y912" s="589"/>
      <c r="Z912" s="589"/>
      <c r="AA912" s="589"/>
      <c r="AB912" s="589"/>
      <c r="AC912" s="589"/>
      <c r="AD912" s="589"/>
      <c r="AE912" s="589"/>
      <c r="AF912" s="589"/>
      <c r="AG912" s="589"/>
      <c r="AH912" s="589"/>
      <c r="AI912" s="590"/>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row>
    <row r="913" spans="1:61" x14ac:dyDescent="0.25">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row>
    <row r="914" spans="1:61" x14ac:dyDescent="0.25">
      <c r="A914" s="592" t="s">
        <v>404</v>
      </c>
      <c r="B914" s="592"/>
      <c r="C914" s="592"/>
      <c r="D914" s="592"/>
      <c r="E914" s="592"/>
      <c r="F914" s="592"/>
      <c r="G914" s="592"/>
      <c r="H914" s="592"/>
      <c r="I914" s="117"/>
      <c r="J914" s="120"/>
      <c r="K914" s="120"/>
      <c r="L914" s="120"/>
      <c r="M914" s="120"/>
      <c r="N914" s="120"/>
      <c r="O914" s="120"/>
      <c r="P914" s="120"/>
      <c r="Q914" s="120"/>
      <c r="R914" s="120"/>
      <c r="S914" s="120"/>
      <c r="T914" s="120"/>
      <c r="U914" s="120"/>
      <c r="V914" s="120"/>
      <c r="W914" s="120"/>
      <c r="X914" s="120"/>
      <c r="Y914" s="120"/>
      <c r="Z914" s="120"/>
      <c r="AA914" s="120"/>
      <c r="AB914" s="120"/>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row>
    <row r="915" spans="1:61" x14ac:dyDescent="0.25">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row>
    <row r="916" spans="1:61" x14ac:dyDescent="0.25">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row>
    <row r="917" spans="1:61" x14ac:dyDescent="0.25">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row>
    <row r="918" spans="1:61" x14ac:dyDescent="0.25">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row>
    <row r="919" spans="1:61" x14ac:dyDescent="0.25">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row>
    <row r="920" spans="1:61" x14ac:dyDescent="0.25">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row>
    <row r="921" spans="1:61" x14ac:dyDescent="0.25">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row>
    <row r="922" spans="1:61" x14ac:dyDescent="0.25">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row>
    <row r="923" spans="1:61" x14ac:dyDescent="0.25">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row>
    <row r="924" spans="1:61" x14ac:dyDescent="0.25">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row>
    <row r="925" spans="1:61" x14ac:dyDescent="0.25">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row>
    <row r="926" spans="1:61" x14ac:dyDescent="0.25">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row>
    <row r="927" spans="1:61" x14ac:dyDescent="0.25">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row>
    <row r="928" spans="1:61" x14ac:dyDescent="0.25">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row>
    <row r="929" spans="1:61" x14ac:dyDescent="0.25">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row>
    <row r="930" spans="1:61" x14ac:dyDescent="0.25">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row>
    <row r="931" spans="1:61" x14ac:dyDescent="0.25">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row>
    <row r="932" spans="1:61" x14ac:dyDescent="0.25">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row>
    <row r="933" spans="1:61" x14ac:dyDescent="0.25">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row>
    <row r="934" spans="1:61" x14ac:dyDescent="0.25">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row>
    <row r="935" spans="1:61" x14ac:dyDescent="0.25">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row>
    <row r="936" spans="1:61" x14ac:dyDescent="0.25">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row>
    <row r="937" spans="1:61" x14ac:dyDescent="0.25">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row>
    <row r="938" spans="1:61" x14ac:dyDescent="0.25">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row>
    <row r="939" spans="1:61" x14ac:dyDescent="0.25">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row>
    <row r="940" spans="1:61" x14ac:dyDescent="0.25">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row>
    <row r="941" spans="1:61" x14ac:dyDescent="0.25">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row>
    <row r="942" spans="1:61" x14ac:dyDescent="0.25">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row>
    <row r="943" spans="1:61" x14ac:dyDescent="0.25">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7"/>
      <c r="AY943" s="117"/>
      <c r="AZ943" s="117"/>
      <c r="BA943" s="117"/>
      <c r="BB943" s="117"/>
      <c r="BC943" s="117"/>
      <c r="BD943" s="117"/>
      <c r="BE943" s="117"/>
      <c r="BF943" s="117"/>
      <c r="BG943" s="117"/>
      <c r="BH943" s="117"/>
      <c r="BI943" s="117"/>
    </row>
    <row r="944" spans="1:61" x14ac:dyDescent="0.25">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7"/>
      <c r="AY944" s="117"/>
      <c r="AZ944" s="117"/>
      <c r="BA944" s="117"/>
      <c r="BB944" s="117"/>
      <c r="BC944" s="117"/>
      <c r="BD944" s="117"/>
      <c r="BE944" s="117"/>
      <c r="BF944" s="117"/>
      <c r="BG944" s="117"/>
      <c r="BH944" s="117"/>
      <c r="BI944" s="117"/>
    </row>
    <row r="945" spans="1:61" x14ac:dyDescent="0.25">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7"/>
      <c r="AY945" s="117"/>
      <c r="AZ945" s="117"/>
      <c r="BA945" s="117"/>
      <c r="BB945" s="117"/>
      <c r="BC945" s="117"/>
      <c r="BD945" s="117"/>
      <c r="BE945" s="117"/>
      <c r="BF945" s="117"/>
      <c r="BG945" s="117"/>
      <c r="BH945" s="117"/>
      <c r="BI945" s="117"/>
    </row>
    <row r="946" spans="1:61" x14ac:dyDescent="0.25">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7"/>
      <c r="AY946" s="117"/>
      <c r="AZ946" s="117"/>
      <c r="BA946" s="117"/>
      <c r="BB946" s="117"/>
      <c r="BC946" s="117"/>
      <c r="BD946" s="117"/>
      <c r="BE946" s="117"/>
      <c r="BF946" s="117"/>
      <c r="BG946" s="117"/>
      <c r="BH946" s="117"/>
      <c r="BI946" s="117"/>
    </row>
    <row r="947" spans="1:61" x14ac:dyDescent="0.25">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7"/>
      <c r="AY947" s="117"/>
      <c r="AZ947" s="117"/>
      <c r="BA947" s="117"/>
      <c r="BB947" s="117"/>
      <c r="BC947" s="117"/>
      <c r="BD947" s="117"/>
      <c r="BE947" s="117"/>
      <c r="BF947" s="117"/>
      <c r="BG947" s="117"/>
      <c r="BH947" s="117"/>
      <c r="BI947" s="117"/>
    </row>
    <row r="948" spans="1:61" x14ac:dyDescent="0.25">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7"/>
      <c r="AY948" s="117"/>
      <c r="AZ948" s="117"/>
      <c r="BA948" s="117"/>
      <c r="BB948" s="117"/>
      <c r="BC948" s="117"/>
      <c r="BD948" s="117"/>
      <c r="BE948" s="117"/>
      <c r="BF948" s="117"/>
      <c r="BG948" s="117"/>
      <c r="BH948" s="117"/>
      <c r="BI948" s="117"/>
    </row>
    <row r="949" spans="1:61" x14ac:dyDescent="0.25">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row>
    <row r="950" spans="1:61" x14ac:dyDescent="0.25">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7"/>
      <c r="AY950" s="117"/>
      <c r="AZ950" s="117"/>
      <c r="BA950" s="117"/>
      <c r="BB950" s="117"/>
      <c r="BC950" s="117"/>
      <c r="BD950" s="117"/>
      <c r="BE950" s="117"/>
      <c r="BF950" s="117"/>
      <c r="BG950" s="117"/>
      <c r="BH950" s="117"/>
      <c r="BI950" s="117"/>
    </row>
    <row r="951" spans="1:61" x14ac:dyDescent="0.25">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7"/>
      <c r="AY951" s="117"/>
      <c r="AZ951" s="117"/>
      <c r="BA951" s="117"/>
      <c r="BB951" s="117"/>
      <c r="BC951" s="117"/>
      <c r="BD951" s="117"/>
      <c r="BE951" s="117"/>
      <c r="BF951" s="117"/>
      <c r="BG951" s="117"/>
      <c r="BH951" s="117"/>
      <c r="BI951" s="117"/>
    </row>
  </sheetData>
  <sheetProtection selectLockedCells="1"/>
  <mergeCells count="2224">
    <mergeCell ref="B34:BH34"/>
    <mergeCell ref="B36:BH39"/>
    <mergeCell ref="B41:BH50"/>
    <mergeCell ref="A493:AQ493"/>
    <mergeCell ref="A667:AS667"/>
    <mergeCell ref="A578:AR578"/>
    <mergeCell ref="AU158:BC158"/>
    <mergeCell ref="Y176:AX176"/>
    <mergeCell ref="AW128:BD128"/>
    <mergeCell ref="AG158:AI158"/>
    <mergeCell ref="A340:R340"/>
    <mergeCell ref="A358:AF358"/>
    <mergeCell ref="AJ764:AP764"/>
    <mergeCell ref="AQ764:AX764"/>
    <mergeCell ref="AY764:BC764"/>
    <mergeCell ref="AE757:AI757"/>
    <mergeCell ref="AJ757:AP757"/>
    <mergeCell ref="AQ757:AX757"/>
    <mergeCell ref="AY757:BC757"/>
    <mergeCell ref="BD757:BI757"/>
    <mergeCell ref="AE753:AI753"/>
    <mergeCell ref="AJ753:AP753"/>
    <mergeCell ref="AQ753:AX753"/>
    <mergeCell ref="AY753:BC753"/>
    <mergeCell ref="BD753:BI753"/>
    <mergeCell ref="AQ754:AX754"/>
    <mergeCell ref="AY754:BC754"/>
    <mergeCell ref="BD754:BI754"/>
    <mergeCell ref="AE761:AI761"/>
    <mergeCell ref="AJ761:AP761"/>
    <mergeCell ref="AQ761:AX761"/>
    <mergeCell ref="AE754:AI754"/>
    <mergeCell ref="B800:AF800"/>
    <mergeCell ref="AP799:BA799"/>
    <mergeCell ref="AP800:AY800"/>
    <mergeCell ref="F784:BI784"/>
    <mergeCell ref="F785:BI785"/>
    <mergeCell ref="F786:BI786"/>
    <mergeCell ref="F787:BI787"/>
    <mergeCell ref="F788:BI788"/>
    <mergeCell ref="F789:BI789"/>
    <mergeCell ref="F790:BI790"/>
    <mergeCell ref="F791:BI791"/>
    <mergeCell ref="F792:BI792"/>
    <mergeCell ref="F793:BI793"/>
    <mergeCell ref="F794:BI794"/>
    <mergeCell ref="F795:BI795"/>
    <mergeCell ref="AE758:AI758"/>
    <mergeCell ref="AJ758:AP758"/>
    <mergeCell ref="AQ758:AX758"/>
    <mergeCell ref="A766:BI766"/>
    <mergeCell ref="A768:BI768"/>
    <mergeCell ref="D798:BI798"/>
    <mergeCell ref="A799:AE799"/>
    <mergeCell ref="A778:BI778"/>
    <mergeCell ref="A784:C784"/>
    <mergeCell ref="A785:C785"/>
    <mergeCell ref="A786:C786"/>
    <mergeCell ref="A787:C787"/>
    <mergeCell ref="A788:C788"/>
    <mergeCell ref="A789:C789"/>
    <mergeCell ref="A790:C790"/>
    <mergeCell ref="A791:C791"/>
    <mergeCell ref="A758:AD758"/>
    <mergeCell ref="A795:C795"/>
    <mergeCell ref="A796:C796"/>
    <mergeCell ref="D779:BI779"/>
    <mergeCell ref="D780:BI780"/>
    <mergeCell ref="D781:BI781"/>
    <mergeCell ref="F796:BI796"/>
    <mergeCell ref="D782:BI782"/>
    <mergeCell ref="D783:BI783"/>
    <mergeCell ref="AE762:AI762"/>
    <mergeCell ref="AJ762:AP762"/>
    <mergeCell ref="AQ762:AX762"/>
    <mergeCell ref="AY762:BC762"/>
    <mergeCell ref="BD762:BI762"/>
    <mergeCell ref="AE759:AI759"/>
    <mergeCell ref="AJ759:AP759"/>
    <mergeCell ref="AQ759:AX759"/>
    <mergeCell ref="AY759:BC759"/>
    <mergeCell ref="BD759:BI759"/>
    <mergeCell ref="AE760:AI760"/>
    <mergeCell ref="AJ760:AP760"/>
    <mergeCell ref="AQ760:AX760"/>
    <mergeCell ref="AY760:BC760"/>
    <mergeCell ref="BD760:BI760"/>
    <mergeCell ref="BD764:BI764"/>
    <mergeCell ref="A765:BI765"/>
    <mergeCell ref="AQ763:AX763"/>
    <mergeCell ref="AY763:BC763"/>
    <mergeCell ref="BD763:BI763"/>
    <mergeCell ref="A764:AD764"/>
    <mergeCell ref="AE764:AI764"/>
    <mergeCell ref="AF771:BH771"/>
    <mergeCell ref="AY761:BC761"/>
    <mergeCell ref="A770:BI770"/>
    <mergeCell ref="BD761:BI761"/>
    <mergeCell ref="AY758:BC758"/>
    <mergeCell ref="BD758:BI758"/>
    <mergeCell ref="AE755:AI755"/>
    <mergeCell ref="AJ755:AP755"/>
    <mergeCell ref="AQ755:AX755"/>
    <mergeCell ref="AY755:BC755"/>
    <mergeCell ref="BD755:BI755"/>
    <mergeCell ref="A793:C793"/>
    <mergeCell ref="A794:C794"/>
    <mergeCell ref="B767:AI767"/>
    <mergeCell ref="B769:BH769"/>
    <mergeCell ref="B771:AC771"/>
    <mergeCell ref="AE763:AI763"/>
    <mergeCell ref="AJ763:AP763"/>
    <mergeCell ref="A757:AD757"/>
    <mergeCell ref="A759:AD759"/>
    <mergeCell ref="A760:AD760"/>
    <mergeCell ref="A761:AD761"/>
    <mergeCell ref="A762:AD762"/>
    <mergeCell ref="A763:AD763"/>
    <mergeCell ref="AE756:AI756"/>
    <mergeCell ref="AJ756:AP756"/>
    <mergeCell ref="AQ756:AX756"/>
    <mergeCell ref="AY756:BC756"/>
    <mergeCell ref="BD756:BI756"/>
    <mergeCell ref="A792:C792"/>
    <mergeCell ref="AJ754:AP754"/>
    <mergeCell ref="AE745:AI745"/>
    <mergeCell ref="AJ745:AP745"/>
    <mergeCell ref="AQ745:AX745"/>
    <mergeCell ref="AY745:BC745"/>
    <mergeCell ref="BD745:BI745"/>
    <mergeCell ref="AE746:AI746"/>
    <mergeCell ref="AJ746:AP746"/>
    <mergeCell ref="AQ746:AX746"/>
    <mergeCell ref="AY746:BC746"/>
    <mergeCell ref="BD746:BI746"/>
    <mergeCell ref="AE744:AI744"/>
    <mergeCell ref="AJ744:AP744"/>
    <mergeCell ref="AQ744:AX744"/>
    <mergeCell ref="AY744:BC744"/>
    <mergeCell ref="BD744:BI744"/>
    <mergeCell ref="AE749:AI749"/>
    <mergeCell ref="AJ749:AP749"/>
    <mergeCell ref="AQ749:AX749"/>
    <mergeCell ref="AY749:BC749"/>
    <mergeCell ref="BD749:BI749"/>
    <mergeCell ref="AE747:AI747"/>
    <mergeCell ref="AJ747:AP747"/>
    <mergeCell ref="AQ747:AX747"/>
    <mergeCell ref="AY747:BC747"/>
    <mergeCell ref="BD747:BI747"/>
    <mergeCell ref="AE748:AI748"/>
    <mergeCell ref="AJ748:AP748"/>
    <mergeCell ref="AQ748:AX748"/>
    <mergeCell ref="AY748:BC748"/>
    <mergeCell ref="BD748:BI748"/>
    <mergeCell ref="AE742:AI742"/>
    <mergeCell ref="AJ742:AP742"/>
    <mergeCell ref="AQ742:AX742"/>
    <mergeCell ref="AY742:BC742"/>
    <mergeCell ref="BD742:BI742"/>
    <mergeCell ref="AE743:AI743"/>
    <mergeCell ref="AJ743:AP743"/>
    <mergeCell ref="AQ743:AX743"/>
    <mergeCell ref="AY743:BC743"/>
    <mergeCell ref="BD743:BI743"/>
    <mergeCell ref="AJ740:AP740"/>
    <mergeCell ref="AQ740:AX740"/>
    <mergeCell ref="AY740:BC740"/>
    <mergeCell ref="BD740:BI740"/>
    <mergeCell ref="AE741:AI741"/>
    <mergeCell ref="AJ741:AP741"/>
    <mergeCell ref="AQ741:AX741"/>
    <mergeCell ref="AY741:BC741"/>
    <mergeCell ref="BD741:BI741"/>
    <mergeCell ref="AE740:AI740"/>
    <mergeCell ref="AE736:AI736"/>
    <mergeCell ref="AJ736:AP736"/>
    <mergeCell ref="AQ736:AX736"/>
    <mergeCell ref="AY736:BC736"/>
    <mergeCell ref="BD736:BI736"/>
    <mergeCell ref="AE737:AI737"/>
    <mergeCell ref="AJ737:AP737"/>
    <mergeCell ref="AQ737:AX737"/>
    <mergeCell ref="AY737:BC737"/>
    <mergeCell ref="BD737:BI737"/>
    <mergeCell ref="AE738:AI738"/>
    <mergeCell ref="AJ738:AP738"/>
    <mergeCell ref="AQ738:AX738"/>
    <mergeCell ref="AY738:BC738"/>
    <mergeCell ref="BD738:BI738"/>
    <mergeCell ref="AE739:AI739"/>
    <mergeCell ref="AJ739:AP739"/>
    <mergeCell ref="AQ739:AX739"/>
    <mergeCell ref="AY739:BC739"/>
    <mergeCell ref="BD739:BI739"/>
    <mergeCell ref="A745:AD745"/>
    <mergeCell ref="A746:AD746"/>
    <mergeCell ref="A747:AD747"/>
    <mergeCell ref="A748:AD748"/>
    <mergeCell ref="A749:AD749"/>
    <mergeCell ref="A753:AD753"/>
    <mergeCell ref="A754:AD754"/>
    <mergeCell ref="A756:AD756"/>
    <mergeCell ref="A737:AD737"/>
    <mergeCell ref="A738:AD738"/>
    <mergeCell ref="A739:AD739"/>
    <mergeCell ref="A740:AD740"/>
    <mergeCell ref="A741:AD741"/>
    <mergeCell ref="A742:AD742"/>
    <mergeCell ref="A743:AD743"/>
    <mergeCell ref="A744:AD744"/>
    <mergeCell ref="A755:AD755"/>
    <mergeCell ref="A750:AD750"/>
    <mergeCell ref="A751:AD751"/>
    <mergeCell ref="A752:AD752"/>
    <mergeCell ref="A735:AD735"/>
    <mergeCell ref="AE735:AI735"/>
    <mergeCell ref="AJ735:AP735"/>
    <mergeCell ref="AQ735:AX735"/>
    <mergeCell ref="AY735:BC735"/>
    <mergeCell ref="BD735:BI735"/>
    <mergeCell ref="AE724:AX724"/>
    <mergeCell ref="AY724:BI724"/>
    <mergeCell ref="A736:AD736"/>
    <mergeCell ref="A733:AD733"/>
    <mergeCell ref="AE733:AI733"/>
    <mergeCell ref="AJ733:AP733"/>
    <mergeCell ref="AQ733:AX733"/>
    <mergeCell ref="AY733:BC733"/>
    <mergeCell ref="BD733:BI733"/>
    <mergeCell ref="A734:AD734"/>
    <mergeCell ref="AE734:AI734"/>
    <mergeCell ref="AJ734:AP734"/>
    <mergeCell ref="AQ734:AX734"/>
    <mergeCell ref="AY734:BC734"/>
    <mergeCell ref="BD734:BI734"/>
    <mergeCell ref="A731:AD731"/>
    <mergeCell ref="AE731:AI731"/>
    <mergeCell ref="AJ731:AP731"/>
    <mergeCell ref="AQ731:AX731"/>
    <mergeCell ref="AY731:BC731"/>
    <mergeCell ref="BD731:BI731"/>
    <mergeCell ref="A732:AD732"/>
    <mergeCell ref="AE732:AI732"/>
    <mergeCell ref="AJ732:AP732"/>
    <mergeCell ref="AQ732:AX732"/>
    <mergeCell ref="AY732:BC732"/>
    <mergeCell ref="BD732:BI732"/>
    <mergeCell ref="A728:AD728"/>
    <mergeCell ref="AE728:AI728"/>
    <mergeCell ref="AJ728:AP728"/>
    <mergeCell ref="AQ728:AX728"/>
    <mergeCell ref="AY728:BC728"/>
    <mergeCell ref="BD728:BI728"/>
    <mergeCell ref="A730:AD730"/>
    <mergeCell ref="AE730:AI730"/>
    <mergeCell ref="AJ730:AP730"/>
    <mergeCell ref="AQ730:AX730"/>
    <mergeCell ref="AY730:BC730"/>
    <mergeCell ref="BD730:BI730"/>
    <mergeCell ref="A726:AD726"/>
    <mergeCell ref="AE726:AI726"/>
    <mergeCell ref="AJ726:AP726"/>
    <mergeCell ref="AQ726:AX726"/>
    <mergeCell ref="AY726:BC726"/>
    <mergeCell ref="BD726:BI726"/>
    <mergeCell ref="A727:AD727"/>
    <mergeCell ref="AE727:AI727"/>
    <mergeCell ref="AJ727:AP727"/>
    <mergeCell ref="AQ727:AX727"/>
    <mergeCell ref="AY727:BC727"/>
    <mergeCell ref="BD727:BI727"/>
    <mergeCell ref="A724:AD724"/>
    <mergeCell ref="A725:AD725"/>
    <mergeCell ref="AE725:AI725"/>
    <mergeCell ref="AJ725:AP725"/>
    <mergeCell ref="AQ725:AX725"/>
    <mergeCell ref="AY725:BC725"/>
    <mergeCell ref="BD725:BI725"/>
    <mergeCell ref="A723:AD723"/>
    <mergeCell ref="AE715:BI718"/>
    <mergeCell ref="A718:Q718"/>
    <mergeCell ref="R718:S718"/>
    <mergeCell ref="A720:BC721"/>
    <mergeCell ref="BD720:BI720"/>
    <mergeCell ref="BD721:BI721"/>
    <mergeCell ref="A722:BI722"/>
    <mergeCell ref="AE723:AI723"/>
    <mergeCell ref="AJ723:AP723"/>
    <mergeCell ref="AQ723:AX723"/>
    <mergeCell ref="AY723:BC723"/>
    <mergeCell ref="BD723:BI723"/>
    <mergeCell ref="A713:AD713"/>
    <mergeCell ref="A714:AD714"/>
    <mergeCell ref="AE713:BI714"/>
    <mergeCell ref="A716:AD716"/>
    <mergeCell ref="A717:AD717"/>
    <mergeCell ref="A719:AD719"/>
    <mergeCell ref="A665:D665"/>
    <mergeCell ref="E665:AP665"/>
    <mergeCell ref="AQ665:BI665"/>
    <mergeCell ref="A662:D662"/>
    <mergeCell ref="E662:AP662"/>
    <mergeCell ref="AQ662:AY662"/>
    <mergeCell ref="AZ662:BI662"/>
    <mergeCell ref="A663:D663"/>
    <mergeCell ref="E663:AP663"/>
    <mergeCell ref="AQ663:AY663"/>
    <mergeCell ref="AZ663:BI663"/>
    <mergeCell ref="A664:D664"/>
    <mergeCell ref="E664:AP664"/>
    <mergeCell ref="AQ664:AY664"/>
    <mergeCell ref="AZ664:BI664"/>
    <mergeCell ref="A707:D707"/>
    <mergeCell ref="E707:AP707"/>
    <mergeCell ref="AQ707:AY707"/>
    <mergeCell ref="AZ707:BI707"/>
    <mergeCell ref="A708:D708"/>
    <mergeCell ref="E708:AP708"/>
    <mergeCell ref="AQ708:BI708"/>
    <mergeCell ref="A705:D705"/>
    <mergeCell ref="E705:AP705"/>
    <mergeCell ref="AQ705:AY705"/>
    <mergeCell ref="AZ705:BI705"/>
    <mergeCell ref="AQ661:AY661"/>
    <mergeCell ref="AZ661:BI661"/>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654:D654"/>
    <mergeCell ref="E654:AP654"/>
    <mergeCell ref="AQ654:AY654"/>
    <mergeCell ref="AZ654:BI654"/>
    <mergeCell ref="A655:D655"/>
    <mergeCell ref="E655:AP655"/>
    <mergeCell ref="AQ655:AY655"/>
    <mergeCell ref="AZ655:BI655"/>
    <mergeCell ref="A659:D659"/>
    <mergeCell ref="E659:AP659"/>
    <mergeCell ref="AQ659:AY659"/>
    <mergeCell ref="AZ659:BI659"/>
    <mergeCell ref="A660:D660"/>
    <mergeCell ref="E660:AP660"/>
    <mergeCell ref="AQ660:AY660"/>
    <mergeCell ref="AZ660:BI660"/>
    <mergeCell ref="A661:D661"/>
    <mergeCell ref="E661:AP661"/>
    <mergeCell ref="A647:AP647"/>
    <mergeCell ref="A649:BI649"/>
    <mergeCell ref="A650:D650"/>
    <mergeCell ref="E650:AP650"/>
    <mergeCell ref="AQ650:AY650"/>
    <mergeCell ref="AZ650:BI650"/>
    <mergeCell ref="A652:D652"/>
    <mergeCell ref="E652:AP652"/>
    <mergeCell ref="AQ652:AY652"/>
    <mergeCell ref="AZ652:BI652"/>
    <mergeCell ref="A653:D653"/>
    <mergeCell ref="E653:AP653"/>
    <mergeCell ref="AQ653:AY653"/>
    <mergeCell ref="AZ653:BI653"/>
    <mergeCell ref="A648:D648"/>
    <mergeCell ref="E648:AP648"/>
    <mergeCell ref="AQ648:AY648"/>
    <mergeCell ref="AZ648:BI648"/>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1:D641"/>
    <mergeCell ref="E641:AP641"/>
    <mergeCell ref="AQ641:AY641"/>
    <mergeCell ref="AZ641:BI641"/>
    <mergeCell ref="A642:D642"/>
    <mergeCell ref="E642:AP642"/>
    <mergeCell ref="AQ642:AY642"/>
    <mergeCell ref="AZ642:BI642"/>
    <mergeCell ref="A643:D643"/>
    <mergeCell ref="E643:AP643"/>
    <mergeCell ref="AQ643:AY643"/>
    <mergeCell ref="AZ643:BI643"/>
    <mergeCell ref="BD623:BI623"/>
    <mergeCell ref="A638:D638"/>
    <mergeCell ref="E638:AP638"/>
    <mergeCell ref="AQ638:AY638"/>
    <mergeCell ref="AZ638:BI638"/>
    <mergeCell ref="A639:D639"/>
    <mergeCell ref="E639:AP639"/>
    <mergeCell ref="AQ639:AY639"/>
    <mergeCell ref="AZ639:BI639"/>
    <mergeCell ref="A640:D640"/>
    <mergeCell ref="E640:AP640"/>
    <mergeCell ref="AQ640:AY640"/>
    <mergeCell ref="AZ640:BI640"/>
    <mergeCell ref="A636:D636"/>
    <mergeCell ref="E636:AP636"/>
    <mergeCell ref="AQ636:AY636"/>
    <mergeCell ref="AZ636:BI636"/>
    <mergeCell ref="A637:D637"/>
    <mergeCell ref="E637:AP637"/>
    <mergeCell ref="AQ637:AY637"/>
    <mergeCell ref="AZ637:BI637"/>
    <mergeCell ref="H630:AP630"/>
    <mergeCell ref="A571:D571"/>
    <mergeCell ref="A572:D572"/>
    <mergeCell ref="A569:BI569"/>
    <mergeCell ref="A541:D541"/>
    <mergeCell ref="AW615:BC615"/>
    <mergeCell ref="BD615:BI615"/>
    <mergeCell ref="A616:C616"/>
    <mergeCell ref="D616:R616"/>
    <mergeCell ref="S616:W616"/>
    <mergeCell ref="X616:AO616"/>
    <mergeCell ref="AP616:AV616"/>
    <mergeCell ref="AW616:BC616"/>
    <mergeCell ref="BD616:BI616"/>
    <mergeCell ref="A617:C617"/>
    <mergeCell ref="D617:R617"/>
    <mergeCell ref="S617:W617"/>
    <mergeCell ref="X617:AO617"/>
    <mergeCell ref="AP617:AV617"/>
    <mergeCell ref="AW617:BC617"/>
    <mergeCell ref="BD617:BI617"/>
    <mergeCell ref="A613:C613"/>
    <mergeCell ref="D613:R613"/>
    <mergeCell ref="S613:W613"/>
    <mergeCell ref="X613:AO613"/>
    <mergeCell ref="AP613:AV613"/>
    <mergeCell ref="AW613:BC613"/>
    <mergeCell ref="BD613:BI613"/>
    <mergeCell ref="A614:C614"/>
    <mergeCell ref="D614:R614"/>
    <mergeCell ref="S614:W614"/>
    <mergeCell ref="X614:AO614"/>
    <mergeCell ref="AP614:AV614"/>
    <mergeCell ref="A551:BI551"/>
    <mergeCell ref="A558:D558"/>
    <mergeCell ref="A559:D559"/>
    <mergeCell ref="E559:AP559"/>
    <mergeCell ref="AQ559:AY559"/>
    <mergeCell ref="AZ559:BI559"/>
    <mergeCell ref="A560:D560"/>
    <mergeCell ref="E560:AP560"/>
    <mergeCell ref="AQ560:AY560"/>
    <mergeCell ref="AZ560:BI560"/>
    <mergeCell ref="A557:D557"/>
    <mergeCell ref="A564:D564"/>
    <mergeCell ref="A561:D561"/>
    <mergeCell ref="A562:D562"/>
    <mergeCell ref="E562:AP562"/>
    <mergeCell ref="AQ562:AY562"/>
    <mergeCell ref="AZ562:BI562"/>
    <mergeCell ref="A563:D563"/>
    <mergeCell ref="A490:D490"/>
    <mergeCell ref="E490:AP490"/>
    <mergeCell ref="G473:AP473"/>
    <mergeCell ref="G474:AP474"/>
    <mergeCell ref="G475:AP475"/>
    <mergeCell ref="G476:AP476"/>
    <mergeCell ref="G477:AP477"/>
    <mergeCell ref="G478:AP478"/>
    <mergeCell ref="AQ490:AY490"/>
    <mergeCell ref="AZ490:BI490"/>
    <mergeCell ref="A458:D458"/>
    <mergeCell ref="E458:AP458"/>
    <mergeCell ref="A459:D459"/>
    <mergeCell ref="E459:AP459"/>
    <mergeCell ref="A460:D460"/>
    <mergeCell ref="E460:AP460"/>
    <mergeCell ref="A461:D461"/>
    <mergeCell ref="E461:AP461"/>
    <mergeCell ref="A462:D462"/>
    <mergeCell ref="E462:AP462"/>
    <mergeCell ref="A463:D463"/>
    <mergeCell ref="E463:AP463"/>
    <mergeCell ref="A464:D464"/>
    <mergeCell ref="E464:AP464"/>
    <mergeCell ref="A465:D465"/>
    <mergeCell ref="E465:AP465"/>
    <mergeCell ref="AQ487:AY487"/>
    <mergeCell ref="AZ487:BI487"/>
    <mergeCell ref="AQ488:AY488"/>
    <mergeCell ref="AZ488:BI488"/>
    <mergeCell ref="AQ489:AY489"/>
    <mergeCell ref="AZ489:BI489"/>
    <mergeCell ref="A487:D487"/>
    <mergeCell ref="E487:AP487"/>
    <mergeCell ref="A488:D488"/>
    <mergeCell ref="E488:AP488"/>
    <mergeCell ref="A489:D489"/>
    <mergeCell ref="E489:AP489"/>
    <mergeCell ref="AQ484:AY484"/>
    <mergeCell ref="AZ484:BI484"/>
    <mergeCell ref="AQ485:AY485"/>
    <mergeCell ref="AZ485:BI485"/>
    <mergeCell ref="AQ486:AY486"/>
    <mergeCell ref="AZ486:BI486"/>
    <mergeCell ref="A484:D484"/>
    <mergeCell ref="E484:AP484"/>
    <mergeCell ref="A485:D485"/>
    <mergeCell ref="E485:AP485"/>
    <mergeCell ref="A486:D486"/>
    <mergeCell ref="E486:AP486"/>
    <mergeCell ref="AQ481:AY481"/>
    <mergeCell ref="AZ481:BI481"/>
    <mergeCell ref="AQ482:AY482"/>
    <mergeCell ref="AZ482:BI482"/>
    <mergeCell ref="AQ483:AY483"/>
    <mergeCell ref="AZ483:BI483"/>
    <mergeCell ref="A481:D481"/>
    <mergeCell ref="E481:AP481"/>
    <mergeCell ref="A482:D482"/>
    <mergeCell ref="E482:AP482"/>
    <mergeCell ref="A483:D483"/>
    <mergeCell ref="E483:AP483"/>
    <mergeCell ref="AQ478:AY478"/>
    <mergeCell ref="AZ478:BI478"/>
    <mergeCell ref="AQ479:AY479"/>
    <mergeCell ref="AZ479:BI479"/>
    <mergeCell ref="AQ480:AY480"/>
    <mergeCell ref="AZ480:BI480"/>
    <mergeCell ref="A478:D478"/>
    <mergeCell ref="A479:D479"/>
    <mergeCell ref="E479:AP479"/>
    <mergeCell ref="A480:D480"/>
    <mergeCell ref="E480:AP480"/>
    <mergeCell ref="AQ475:AY475"/>
    <mergeCell ref="AZ475:BI475"/>
    <mergeCell ref="AQ476:AY476"/>
    <mergeCell ref="AZ476:BI476"/>
    <mergeCell ref="AQ477:AY477"/>
    <mergeCell ref="AZ477:BI477"/>
    <mergeCell ref="A475:D475"/>
    <mergeCell ref="A476:D476"/>
    <mergeCell ref="A477:D477"/>
    <mergeCell ref="AQ472:AY472"/>
    <mergeCell ref="AZ472:BI472"/>
    <mergeCell ref="AQ473:AY473"/>
    <mergeCell ref="AZ473:BI473"/>
    <mergeCell ref="AQ474:AY474"/>
    <mergeCell ref="AZ474:BI474"/>
    <mergeCell ref="A472:D472"/>
    <mergeCell ref="E472:AP472"/>
    <mergeCell ref="A473:D473"/>
    <mergeCell ref="A474:D474"/>
    <mergeCell ref="A469:D469"/>
    <mergeCell ref="E469:AP469"/>
    <mergeCell ref="A470:D470"/>
    <mergeCell ref="E470:AP470"/>
    <mergeCell ref="A471:D471"/>
    <mergeCell ref="E471:AP471"/>
    <mergeCell ref="AQ466:AY466"/>
    <mergeCell ref="AZ466:BI466"/>
    <mergeCell ref="AQ467:AY467"/>
    <mergeCell ref="AZ467:BI467"/>
    <mergeCell ref="AQ468:AY468"/>
    <mergeCell ref="AZ468:BI468"/>
    <mergeCell ref="A466:D466"/>
    <mergeCell ref="E466:AP466"/>
    <mergeCell ref="A467:D467"/>
    <mergeCell ref="E467:AP467"/>
    <mergeCell ref="A468:D468"/>
    <mergeCell ref="E468:AP468"/>
    <mergeCell ref="AZ465:BI465"/>
    <mergeCell ref="AQ460:AY460"/>
    <mergeCell ref="AZ460:BI460"/>
    <mergeCell ref="AQ461:AY461"/>
    <mergeCell ref="AZ461:BI461"/>
    <mergeCell ref="AQ462:AY462"/>
    <mergeCell ref="AZ462:BI462"/>
    <mergeCell ref="AQ458:AY458"/>
    <mergeCell ref="AZ458:BI458"/>
    <mergeCell ref="AQ459:AY459"/>
    <mergeCell ref="AZ459:BI459"/>
    <mergeCell ref="AQ469:AY469"/>
    <mergeCell ref="AZ469:BI469"/>
    <mergeCell ref="AQ470:AY470"/>
    <mergeCell ref="AZ470:BI470"/>
    <mergeCell ref="AQ471:AY471"/>
    <mergeCell ref="AZ471:BI471"/>
    <mergeCell ref="B40:W40"/>
    <mergeCell ref="B26:H26"/>
    <mergeCell ref="B33:P33"/>
    <mergeCell ref="H29:O29"/>
    <mergeCell ref="A23:Q23"/>
    <mergeCell ref="A24:BI24"/>
    <mergeCell ref="K26:BI26"/>
    <mergeCell ref="K27:BI27"/>
    <mergeCell ref="A20:V20"/>
    <mergeCell ref="A21:H21"/>
    <mergeCell ref="A22:V22"/>
    <mergeCell ref="B35:Q35"/>
    <mergeCell ref="H450:AP450"/>
    <mergeCell ref="H452:AP452"/>
    <mergeCell ref="H451:AP451"/>
    <mergeCell ref="AQ451:BI452"/>
    <mergeCell ref="AY56:BG56"/>
    <mergeCell ref="AB54:AO54"/>
    <mergeCell ref="AP54:BH54"/>
    <mergeCell ref="C52:T52"/>
    <mergeCell ref="A53:P53"/>
    <mergeCell ref="A54:M54"/>
    <mergeCell ref="N54:Z54"/>
    <mergeCell ref="B56:N56"/>
    <mergeCell ref="P56:Z56"/>
    <mergeCell ref="AB56:AL56"/>
    <mergeCell ref="AN56:AW56"/>
    <mergeCell ref="P68:Z68"/>
    <mergeCell ref="AB68:AL68"/>
    <mergeCell ref="P84:Z84"/>
    <mergeCell ref="AB84:AL84"/>
    <mergeCell ref="AN84:AW8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Y84:BG84"/>
    <mergeCell ref="B97:W97"/>
    <mergeCell ref="G99:Q99"/>
    <mergeCell ref="AB92:AL92"/>
    <mergeCell ref="AN92:AW92"/>
    <mergeCell ref="AY92:BG92"/>
    <mergeCell ref="P92:Z92"/>
    <mergeCell ref="AC99:AE99"/>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AZ103:BH103"/>
    <mergeCell ref="AZ102:BH102"/>
    <mergeCell ref="AO102:AX102"/>
    <mergeCell ref="AO103:AW103"/>
    <mergeCell ref="S102:W102"/>
    <mergeCell ref="G100:Q100"/>
    <mergeCell ref="B102:D102"/>
    <mergeCell ref="M102:Q102"/>
    <mergeCell ref="F102:K102"/>
    <mergeCell ref="AC102:AE102"/>
    <mergeCell ref="AF102:AM102"/>
    <mergeCell ref="B107:W107"/>
    <mergeCell ref="B108:W108"/>
    <mergeCell ref="B109:G109"/>
    <mergeCell ref="M109:BH109"/>
    <mergeCell ref="B112:S112"/>
    <mergeCell ref="AE112:AZ112"/>
    <mergeCell ref="B110:S110"/>
    <mergeCell ref="B111:S111"/>
    <mergeCell ref="AP107:AW107"/>
    <mergeCell ref="AZ107:BG107"/>
    <mergeCell ref="C124:O124"/>
    <mergeCell ref="T124:AN124"/>
    <mergeCell ref="AR124:BG124"/>
    <mergeCell ref="AO126:BG126"/>
    <mergeCell ref="B136:X136"/>
    <mergeCell ref="AC136:BC136"/>
    <mergeCell ref="B138:X138"/>
    <mergeCell ref="AC138:BC138"/>
    <mergeCell ref="B139:X139"/>
    <mergeCell ref="AC139:BC139"/>
    <mergeCell ref="B113:W113"/>
    <mergeCell ref="B114:G114"/>
    <mergeCell ref="M114:BH114"/>
    <mergeCell ref="B115:S115"/>
    <mergeCell ref="B116:S116"/>
    <mergeCell ref="B117:S117"/>
    <mergeCell ref="AE117:AZ117"/>
    <mergeCell ref="A119:BI119"/>
    <mergeCell ref="AR123:BG123"/>
    <mergeCell ref="R128:AE128"/>
    <mergeCell ref="B128:Q128"/>
    <mergeCell ref="A120:BI120"/>
    <mergeCell ref="B121:S121"/>
    <mergeCell ref="B122:P123"/>
    <mergeCell ref="T122:AN122"/>
    <mergeCell ref="T123:AN123"/>
    <mergeCell ref="AR122:BG122"/>
    <mergeCell ref="B141:X141"/>
    <mergeCell ref="AC141:BC141"/>
    <mergeCell ref="B142:X142"/>
    <mergeCell ref="AC142:BC142"/>
    <mergeCell ref="B144:X144"/>
    <mergeCell ref="AC144:BC144"/>
    <mergeCell ref="B145:X145"/>
    <mergeCell ref="AC145:BC145"/>
    <mergeCell ref="B147:X147"/>
    <mergeCell ref="AC147:BC147"/>
    <mergeCell ref="B148:X148"/>
    <mergeCell ref="AC148:BC148"/>
    <mergeCell ref="B150:X150"/>
    <mergeCell ref="AC150:BC150"/>
    <mergeCell ref="B151:X151"/>
    <mergeCell ref="AC151:BC151"/>
    <mergeCell ref="B130:J130"/>
    <mergeCell ref="K130:Q130"/>
    <mergeCell ref="B132:X132"/>
    <mergeCell ref="B133:X133"/>
    <mergeCell ref="AC132:BC132"/>
    <mergeCell ref="AC133:BC133"/>
    <mergeCell ref="B135:X135"/>
    <mergeCell ref="AC135:BC135"/>
    <mergeCell ref="B154:T154"/>
    <mergeCell ref="W154:AN154"/>
    <mergeCell ref="AQ154:BG154"/>
    <mergeCell ref="B155:T155"/>
    <mergeCell ref="W155:AN155"/>
    <mergeCell ref="AQ155:BG155"/>
    <mergeCell ref="B160:N160"/>
    <mergeCell ref="B161:N161"/>
    <mergeCell ref="U160:AG160"/>
    <mergeCell ref="U161:AG161"/>
    <mergeCell ref="AK160:BG160"/>
    <mergeCell ref="AK161:BG161"/>
    <mergeCell ref="B156:J156"/>
    <mergeCell ref="BA156:BG156"/>
    <mergeCell ref="B157:J157"/>
    <mergeCell ref="BA157:BG157"/>
    <mergeCell ref="P156:AT156"/>
    <mergeCell ref="P157:AT157"/>
    <mergeCell ref="B158:J158"/>
    <mergeCell ref="B159:J159"/>
    <mergeCell ref="R158:Z158"/>
    <mergeCell ref="R159:Z159"/>
    <mergeCell ref="E169:N169"/>
    <mergeCell ref="Q169:X169"/>
    <mergeCell ref="AA169:AI169"/>
    <mergeCell ref="AV168:BF170"/>
    <mergeCell ref="AK169:AU169"/>
    <mergeCell ref="A172:BI172"/>
    <mergeCell ref="B173:AG173"/>
    <mergeCell ref="D166:N167"/>
    <mergeCell ref="O166:Y167"/>
    <mergeCell ref="Z166:AJ167"/>
    <mergeCell ref="AK166:AU167"/>
    <mergeCell ref="AV166:BF166"/>
    <mergeCell ref="AV167:BF167"/>
    <mergeCell ref="AC181:AI182"/>
    <mergeCell ref="AL180:AW180"/>
    <mergeCell ref="AL181:AW182"/>
    <mergeCell ref="AZ180:BG180"/>
    <mergeCell ref="AZ181:BG182"/>
    <mergeCell ref="D175:K175"/>
    <mergeCell ref="D176:Q176"/>
    <mergeCell ref="Y175:AX175"/>
    <mergeCell ref="E180:P180"/>
    <mergeCell ref="AC180:AI180"/>
    <mergeCell ref="E181:G181"/>
    <mergeCell ref="H181:J181"/>
    <mergeCell ref="K181:P181"/>
    <mergeCell ref="E182:G182"/>
    <mergeCell ref="H182:J182"/>
    <mergeCell ref="K182:P182"/>
    <mergeCell ref="S180:U180"/>
    <mergeCell ref="V180:AA180"/>
    <mergeCell ref="V181:AA182"/>
    <mergeCell ref="S181:U182"/>
    <mergeCell ref="B202:J202"/>
    <mergeCell ref="AK201:AS201"/>
    <mergeCell ref="B198:AL198"/>
    <mergeCell ref="B199:T199"/>
    <mergeCell ref="W199:AN199"/>
    <mergeCell ref="AQ199:BG199"/>
    <mergeCell ref="B200:T200"/>
    <mergeCell ref="W200:AN200"/>
    <mergeCell ref="AQ200:BG200"/>
    <mergeCell ref="B201:J201"/>
    <mergeCell ref="M202:AB202"/>
    <mergeCell ref="AE201:AH201"/>
    <mergeCell ref="M201:AB201"/>
    <mergeCell ref="AE202:AH202"/>
    <mergeCell ref="AK202:AT202"/>
    <mergeCell ref="BC201:BG201"/>
    <mergeCell ref="AW201:AZ201"/>
    <mergeCell ref="AW202:AZ202"/>
    <mergeCell ref="BC202:BG202"/>
    <mergeCell ref="C213:BE213"/>
    <mergeCell ref="C214:BE214"/>
    <mergeCell ref="C216:AB216"/>
    <mergeCell ref="AF216:BE216"/>
    <mergeCell ref="C217:AB217"/>
    <mergeCell ref="AF217:BE217"/>
    <mergeCell ref="B206:X206"/>
    <mergeCell ref="AM203:AY203"/>
    <mergeCell ref="AM204:AY204"/>
    <mergeCell ref="A208:BI208"/>
    <mergeCell ref="C210:AB210"/>
    <mergeCell ref="AF210:BE210"/>
    <mergeCell ref="AF211:BE211"/>
    <mergeCell ref="C211:AB211"/>
    <mergeCell ref="B204:N204"/>
    <mergeCell ref="U204:AG204"/>
    <mergeCell ref="A226:BI226"/>
    <mergeCell ref="B203:N203"/>
    <mergeCell ref="U203:AG203"/>
    <mergeCell ref="C227:BI227"/>
    <mergeCell ref="C228:BI228"/>
    <mergeCell ref="B232:N233"/>
    <mergeCell ref="O232:BD232"/>
    <mergeCell ref="BE232:BH233"/>
    <mergeCell ref="O233:S233"/>
    <mergeCell ref="T233:AP233"/>
    <mergeCell ref="AQ233:AW233"/>
    <mergeCell ref="AX233:BD233"/>
    <mergeCell ref="B234:N234"/>
    <mergeCell ref="O234:S234"/>
    <mergeCell ref="T234:AP234"/>
    <mergeCell ref="AQ234:AW234"/>
    <mergeCell ref="AX234:BD234"/>
    <mergeCell ref="BE234:BH236"/>
    <mergeCell ref="B235:N235"/>
    <mergeCell ref="O235:S235"/>
    <mergeCell ref="T235:AP235"/>
    <mergeCell ref="AQ235:AW235"/>
    <mergeCell ref="AX235:BD235"/>
    <mergeCell ref="B236:N236"/>
    <mergeCell ref="O236:S236"/>
    <mergeCell ref="T236:AP236"/>
    <mergeCell ref="AQ236:AW236"/>
    <mergeCell ref="AX236:BD236"/>
    <mergeCell ref="B237:N237"/>
    <mergeCell ref="B238:N238"/>
    <mergeCell ref="B239:N239"/>
    <mergeCell ref="B240:N240"/>
    <mergeCell ref="B241:N241"/>
    <mergeCell ref="B242:N242"/>
    <mergeCell ref="B243:N243"/>
    <mergeCell ref="O237:S237"/>
    <mergeCell ref="O240:S240"/>
    <mergeCell ref="O243:S243"/>
    <mergeCell ref="BE237:BH237"/>
    <mergeCell ref="BE238:BH238"/>
    <mergeCell ref="BE239:BH241"/>
    <mergeCell ref="BE242:BH244"/>
    <mergeCell ref="T240:AP240"/>
    <mergeCell ref="AQ240:AW240"/>
    <mergeCell ref="AX240:BD240"/>
    <mergeCell ref="O241:S241"/>
    <mergeCell ref="T241:AP241"/>
    <mergeCell ref="AQ241:AW241"/>
    <mergeCell ref="AX241:BD241"/>
    <mergeCell ref="O242:S242"/>
    <mergeCell ref="T242:AP242"/>
    <mergeCell ref="AQ242:AW242"/>
    <mergeCell ref="AX242:BD242"/>
    <mergeCell ref="T237:AP237"/>
    <mergeCell ref="AQ237:AW237"/>
    <mergeCell ref="AX237:BD237"/>
    <mergeCell ref="O238:S238"/>
    <mergeCell ref="T238:AP238"/>
    <mergeCell ref="AQ238:AW238"/>
    <mergeCell ref="AX238:BD238"/>
    <mergeCell ref="O239:S239"/>
    <mergeCell ref="T239:AP239"/>
    <mergeCell ref="E245:AO245"/>
    <mergeCell ref="A299:AI299"/>
    <mergeCell ref="A300:AI300"/>
    <mergeCell ref="AJ300:AR300"/>
    <mergeCell ref="AS300:AZ300"/>
    <mergeCell ref="BA300:BI300"/>
    <mergeCell ref="T243:AP243"/>
    <mergeCell ref="AQ243:AW243"/>
    <mergeCell ref="AX243:BD243"/>
    <mergeCell ref="O244:S244"/>
    <mergeCell ref="T244:AP244"/>
    <mergeCell ref="AQ244:AW244"/>
    <mergeCell ref="AX244:BD244"/>
    <mergeCell ref="B244:N244"/>
    <mergeCell ref="AQ239:AW239"/>
    <mergeCell ref="AX239:BD239"/>
    <mergeCell ref="A246:BH296"/>
    <mergeCell ref="A301:BI301"/>
    <mergeCell ref="AJ299:BI299"/>
    <mergeCell ref="P303:V303"/>
    <mergeCell ref="AE303:AT303"/>
    <mergeCell ref="AV303:BE303"/>
    <mergeCell ref="W303:AB303"/>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2:AI322"/>
    <mergeCell ref="AJ322:AR322"/>
    <mergeCell ref="AS322:AZ322"/>
    <mergeCell ref="BA322:BI322"/>
    <mergeCell ref="A321:Y321"/>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44:AI344"/>
    <mergeCell ref="AJ344:AR344"/>
    <mergeCell ref="AS344:AZ344"/>
    <mergeCell ref="BA344:BI344"/>
    <mergeCell ref="A339:AI339"/>
    <mergeCell ref="AJ339:AR339"/>
    <mergeCell ref="AS339:AZ339"/>
    <mergeCell ref="BA339:BI339"/>
    <mergeCell ref="A341:AI341"/>
    <mergeCell ref="AJ341:AR341"/>
    <mergeCell ref="AS341:AZ341"/>
    <mergeCell ref="BA341:BI341"/>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48:AI348"/>
    <mergeCell ref="AJ348:AR348"/>
    <mergeCell ref="AS348:AZ348"/>
    <mergeCell ref="BA348:BI348"/>
    <mergeCell ref="A349:AI349"/>
    <mergeCell ref="AJ349:AR349"/>
    <mergeCell ref="AS349:AZ349"/>
    <mergeCell ref="BA349:BI349"/>
    <mergeCell ref="AJ321:BI321"/>
    <mergeCell ref="AJ340:BI340"/>
    <mergeCell ref="AJ345:BI345"/>
    <mergeCell ref="A345:AI345"/>
    <mergeCell ref="A346:AI346"/>
    <mergeCell ref="AJ346:AR346"/>
    <mergeCell ref="AS346:AZ346"/>
    <mergeCell ref="BA346:BI346"/>
    <mergeCell ref="A347:AI347"/>
    <mergeCell ref="AJ347:AR347"/>
    <mergeCell ref="AS347:AZ347"/>
    <mergeCell ref="BA347:BI347"/>
    <mergeCell ref="A342:AI342"/>
    <mergeCell ref="AJ342:AR342"/>
    <mergeCell ref="AS342:AZ342"/>
    <mergeCell ref="BA342:BI342"/>
    <mergeCell ref="A338:AI338"/>
    <mergeCell ref="AJ338:AR338"/>
    <mergeCell ref="AS338:AZ338"/>
    <mergeCell ref="BA338:BI338"/>
    <mergeCell ref="A343:AI343"/>
    <mergeCell ref="AJ343:AR343"/>
    <mergeCell ref="AS343:AZ343"/>
    <mergeCell ref="BA343:BI343"/>
    <mergeCell ref="AS350:AZ350"/>
    <mergeCell ref="BA350:BI350"/>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J355:AR355"/>
    <mergeCell ref="AS355:AZ355"/>
    <mergeCell ref="BA355:BI355"/>
    <mergeCell ref="A350:AI350"/>
    <mergeCell ref="AJ350:AR350"/>
    <mergeCell ref="A803:BI803"/>
    <mergeCell ref="A804:BI804"/>
    <mergeCell ref="A805:BI805"/>
    <mergeCell ref="A806:Q812"/>
    <mergeCell ref="A356:AI356"/>
    <mergeCell ref="AJ356:AR356"/>
    <mergeCell ref="AS356:AZ356"/>
    <mergeCell ref="BA356:BI356"/>
    <mergeCell ref="AJ360:AR360"/>
    <mergeCell ref="AS360:BI360"/>
    <mergeCell ref="AJ354:AR354"/>
    <mergeCell ref="AS354:AZ354"/>
    <mergeCell ref="BA354:BI354"/>
    <mergeCell ref="A354:N354"/>
    <mergeCell ref="P354:AI354"/>
    <mergeCell ref="A355:N355"/>
    <mergeCell ref="P355:AI355"/>
    <mergeCell ref="A357:AI357"/>
    <mergeCell ref="AJ357:AR357"/>
    <mergeCell ref="AS357:AZ357"/>
    <mergeCell ref="BA357:BI357"/>
    <mergeCell ref="A359:AI359"/>
    <mergeCell ref="AJ359:AR359"/>
    <mergeCell ref="H453:AP453"/>
    <mergeCell ref="AQ453:AY453"/>
    <mergeCell ref="AZ453:BI453"/>
    <mergeCell ref="H454:BI454"/>
    <mergeCell ref="AQ463:AY463"/>
    <mergeCell ref="AZ463:BI463"/>
    <mergeCell ref="AQ464:AY464"/>
    <mergeCell ref="AZ464:BI464"/>
    <mergeCell ref="AQ465:AY465"/>
    <mergeCell ref="R806:AX806"/>
    <mergeCell ref="R807:AX807"/>
    <mergeCell ref="R808:AX808"/>
    <mergeCell ref="R809:AX809"/>
    <mergeCell ref="R810:AX810"/>
    <mergeCell ref="R811:AX811"/>
    <mergeCell ref="R812:AX812"/>
    <mergeCell ref="AY806:BI806"/>
    <mergeCell ref="AY807:BI807"/>
    <mergeCell ref="AY808:BI808"/>
    <mergeCell ref="AY809:BI809"/>
    <mergeCell ref="AY810:BI810"/>
    <mergeCell ref="AY811:BI811"/>
    <mergeCell ref="AY812:BI812"/>
    <mergeCell ref="A814:Q815"/>
    <mergeCell ref="R814:AX814"/>
    <mergeCell ref="R815:AX815"/>
    <mergeCell ref="AY814:BI814"/>
    <mergeCell ref="AY815:BI815"/>
    <mergeCell ref="A813:AX813"/>
    <mergeCell ref="AY813:BI813"/>
    <mergeCell ref="A816:Q817"/>
    <mergeCell ref="R816:AX816"/>
    <mergeCell ref="AY816:BI816"/>
    <mergeCell ref="R817:AX817"/>
    <mergeCell ref="AY817:BI817"/>
    <mergeCell ref="A818:Q819"/>
    <mergeCell ref="R818:AX818"/>
    <mergeCell ref="AY818:BI818"/>
    <mergeCell ref="R819:AX819"/>
    <mergeCell ref="AY819:BI819"/>
    <mergeCell ref="A822:Q824"/>
    <mergeCell ref="R822:AX822"/>
    <mergeCell ref="AY822:BI822"/>
    <mergeCell ref="R824:AX824"/>
    <mergeCell ref="AY824:BI824"/>
    <mergeCell ref="A825:BI825"/>
    <mergeCell ref="R823:AX823"/>
    <mergeCell ref="AY823:BI823"/>
    <mergeCell ref="A820:AX820"/>
    <mergeCell ref="A821:AX821"/>
    <mergeCell ref="AY820:BI820"/>
    <mergeCell ref="AY821:BI821"/>
    <mergeCell ref="A877:O877"/>
    <mergeCell ref="A878:O878"/>
    <mergeCell ref="A880:O880"/>
    <mergeCell ref="A882:E882"/>
    <mergeCell ref="F882:M882"/>
    <mergeCell ref="O882:R882"/>
    <mergeCell ref="S882:AF882"/>
    <mergeCell ref="AH882:AL882"/>
    <mergeCell ref="AM882:BF882"/>
    <mergeCell ref="A884:E884"/>
    <mergeCell ref="F884:S884"/>
    <mergeCell ref="V884:X884"/>
    <mergeCell ref="Z884:AL884"/>
    <mergeCell ref="AN884:AQ884"/>
    <mergeCell ref="AS884:BH884"/>
    <mergeCell ref="P878:BH878"/>
    <mergeCell ref="A826:BI826"/>
    <mergeCell ref="A827:BI827"/>
    <mergeCell ref="A828:BI828"/>
    <mergeCell ref="A829:BI829"/>
    <mergeCell ref="A830:BI830"/>
    <mergeCell ref="A831:BI831"/>
    <mergeCell ref="A832:BI832"/>
    <mergeCell ref="A869:BI869"/>
    <mergeCell ref="A870:BI870"/>
    <mergeCell ref="A871:BI871"/>
    <mergeCell ref="A872:BI872"/>
    <mergeCell ref="A873:BI873"/>
    <mergeCell ref="A874:BI874"/>
    <mergeCell ref="A875:BI875"/>
    <mergeCell ref="A876:O876"/>
    <mergeCell ref="AZ841:BI841"/>
    <mergeCell ref="G892:AE892"/>
    <mergeCell ref="A896:AZ896"/>
    <mergeCell ref="BA896:BH896"/>
    <mergeCell ref="A898:F898"/>
    <mergeCell ref="G898:BH898"/>
    <mergeCell ref="A906:D906"/>
    <mergeCell ref="E906:O906"/>
    <mergeCell ref="P906:BH906"/>
    <mergeCell ref="A908:BI908"/>
    <mergeCell ref="A910:K910"/>
    <mergeCell ref="M910:AB910"/>
    <mergeCell ref="A886:C886"/>
    <mergeCell ref="D886:G886"/>
    <mergeCell ref="I886:J886"/>
    <mergeCell ref="K886:M886"/>
    <mergeCell ref="O886:P886"/>
    <mergeCell ref="Q886:R886"/>
    <mergeCell ref="T886:U886"/>
    <mergeCell ref="V886:X886"/>
    <mergeCell ref="Z886:AC886"/>
    <mergeCell ref="AE886:AK886"/>
    <mergeCell ref="AM886:AT886"/>
    <mergeCell ref="AV886:BE886"/>
    <mergeCell ref="A888:K888"/>
    <mergeCell ref="L888:V888"/>
    <mergeCell ref="X888:Z888"/>
    <mergeCell ref="AA888:AK888"/>
    <mergeCell ref="AM888:AQ888"/>
    <mergeCell ref="AR888:BH888"/>
    <mergeCell ref="B32:AT32"/>
    <mergeCell ref="AW32:BH32"/>
    <mergeCell ref="AW33:BH33"/>
    <mergeCell ref="AH99:AR99"/>
    <mergeCell ref="AH100:AR100"/>
    <mergeCell ref="B103:Y103"/>
    <mergeCell ref="B105:BH106"/>
    <mergeCell ref="AE116:BA116"/>
    <mergeCell ref="AE111:BA111"/>
    <mergeCell ref="B153:AP153"/>
    <mergeCell ref="N912:W912"/>
    <mergeCell ref="X912:AI912"/>
    <mergeCell ref="A912:M912"/>
    <mergeCell ref="AR910:AU910"/>
    <mergeCell ref="AV910:BE910"/>
    <mergeCell ref="A914:H914"/>
    <mergeCell ref="AQ576:BI576"/>
    <mergeCell ref="AQ647:BI647"/>
    <mergeCell ref="M900:BH900"/>
    <mergeCell ref="M902:BH902"/>
    <mergeCell ref="AQ491:BI491"/>
    <mergeCell ref="AS358:BI358"/>
    <mergeCell ref="AS359:BI359"/>
    <mergeCell ref="AJ358:AQ358"/>
    <mergeCell ref="A360:AE360"/>
    <mergeCell ref="B90:N94"/>
    <mergeCell ref="B82:N86"/>
    <mergeCell ref="A890:AM890"/>
    <mergeCell ref="AO890:BH890"/>
    <mergeCell ref="A892:F892"/>
    <mergeCell ref="A894:T894"/>
    <mergeCell ref="U894:AE894"/>
    <mergeCell ref="AP841:AY841"/>
    <mergeCell ref="A841:AO841"/>
    <mergeCell ref="AP842:AY842"/>
    <mergeCell ref="AZ842:BI842"/>
    <mergeCell ref="AP843:AY843"/>
    <mergeCell ref="AZ843:BI843"/>
    <mergeCell ref="AP844:AY844"/>
    <mergeCell ref="AZ844:BI844"/>
    <mergeCell ref="AG850:AY850"/>
    <mergeCell ref="AB849:AD849"/>
    <mergeCell ref="AB850:AD850"/>
    <mergeCell ref="U849:AA849"/>
    <mergeCell ref="U850:AA850"/>
    <mergeCell ref="BG849:BI849"/>
    <mergeCell ref="BG850:BI850"/>
    <mergeCell ref="AZ849:BF849"/>
    <mergeCell ref="C842:Z842"/>
    <mergeCell ref="A842:B842"/>
    <mergeCell ref="AA842:AO842"/>
    <mergeCell ref="A843:B843"/>
    <mergeCell ref="C843:Z843"/>
    <mergeCell ref="AA843:AO843"/>
    <mergeCell ref="A844:B844"/>
    <mergeCell ref="C844:Z844"/>
    <mergeCell ref="AA844:AO844"/>
    <mergeCell ref="A845:B845"/>
    <mergeCell ref="C845:Z845"/>
    <mergeCell ref="AA845:AO845"/>
    <mergeCell ref="AP854:AY854"/>
    <mergeCell ref="AZ854:BI854"/>
    <mergeCell ref="A847:BI847"/>
    <mergeCell ref="AZ848:BI848"/>
    <mergeCell ref="U848:AD848"/>
    <mergeCell ref="A848:T848"/>
    <mergeCell ref="AE848:AY848"/>
    <mergeCell ref="A849:B849"/>
    <mergeCell ref="A850:B850"/>
    <mergeCell ref="AE849:AF849"/>
    <mergeCell ref="AE850:AF850"/>
    <mergeCell ref="C849:T849"/>
    <mergeCell ref="C850:T850"/>
    <mergeCell ref="AG849:AY849"/>
    <mergeCell ref="AK8:BI9"/>
    <mergeCell ref="AK14:BI22"/>
    <mergeCell ref="C854:AO854"/>
    <mergeCell ref="A854:B854"/>
    <mergeCell ref="AZ850:BF850"/>
    <mergeCell ref="A566:BI566"/>
    <mergeCell ref="A555:AP555"/>
    <mergeCell ref="A491:AP491"/>
    <mergeCell ref="A457:BI457"/>
    <mergeCell ref="A456:BI456"/>
    <mergeCell ref="A455:BI455"/>
    <mergeCell ref="B164:BG164"/>
    <mergeCell ref="B163:BG163"/>
    <mergeCell ref="AP158:AR158"/>
    <mergeCell ref="A363:AI363"/>
    <mergeCell ref="AJ363:BI363"/>
    <mergeCell ref="A364:AI364"/>
    <mergeCell ref="AJ364:AR364"/>
    <mergeCell ref="C855:AO855"/>
    <mergeCell ref="C856:AO856"/>
    <mergeCell ref="C859:AO859"/>
    <mergeCell ref="C860:AO860"/>
    <mergeCell ref="C861:AO861"/>
    <mergeCell ref="A857:BI857"/>
    <mergeCell ref="A858:AO858"/>
    <mergeCell ref="A862:AO862"/>
    <mergeCell ref="A859:B859"/>
    <mergeCell ref="AP859:AY859"/>
    <mergeCell ref="AZ859:BI859"/>
    <mergeCell ref="A860:B860"/>
    <mergeCell ref="AP860:AY860"/>
    <mergeCell ref="AZ860:BI860"/>
    <mergeCell ref="A861:B861"/>
    <mergeCell ref="AP861:AY861"/>
    <mergeCell ref="AZ861:BI861"/>
    <mergeCell ref="AP862:AY862"/>
    <mergeCell ref="AZ862:BI862"/>
    <mergeCell ref="A855:B855"/>
    <mergeCell ref="AP855:AY855"/>
    <mergeCell ref="AZ855:BI855"/>
    <mergeCell ref="A856:B856"/>
    <mergeCell ref="AP856:AY856"/>
    <mergeCell ref="AZ856:BI856"/>
    <mergeCell ref="AP858:AY858"/>
    <mergeCell ref="AZ858:BI858"/>
    <mergeCell ref="P876:BH876"/>
    <mergeCell ref="A866:BI866"/>
    <mergeCell ref="A865:BI865"/>
    <mergeCell ref="A864:BI864"/>
    <mergeCell ref="A840:BI840"/>
    <mergeCell ref="D777:BI777"/>
    <mergeCell ref="D776:BI776"/>
    <mergeCell ref="D775:BI775"/>
    <mergeCell ref="A774:BI774"/>
    <mergeCell ref="D773:BI773"/>
    <mergeCell ref="A772:BI772"/>
    <mergeCell ref="A651:BI651"/>
    <mergeCell ref="A635:BI635"/>
    <mergeCell ref="A612:BI612"/>
    <mergeCell ref="A576:AP576"/>
    <mergeCell ref="A575:AP575"/>
    <mergeCell ref="A574:AP574"/>
    <mergeCell ref="A729:AD729"/>
    <mergeCell ref="AE729:AI729"/>
    <mergeCell ref="AJ729:AP729"/>
    <mergeCell ref="AQ729:AX729"/>
    <mergeCell ref="AY729:BC729"/>
    <mergeCell ref="BD729:BI729"/>
    <mergeCell ref="A797:E797"/>
    <mergeCell ref="F797:BG797"/>
    <mergeCell ref="AP852:AY852"/>
    <mergeCell ref="A852:AO852"/>
    <mergeCell ref="AP853:AY853"/>
    <mergeCell ref="AZ852:BI853"/>
    <mergeCell ref="A853:AB853"/>
    <mergeCell ref="AP845:AY845"/>
    <mergeCell ref="AZ845:BI845"/>
    <mergeCell ref="AJ384:AR384"/>
    <mergeCell ref="AS384:AZ384"/>
    <mergeCell ref="BA384:BI384"/>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1:AI371"/>
    <mergeCell ref="AJ371:AR371"/>
    <mergeCell ref="AJ403:BI403"/>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5:AI395"/>
    <mergeCell ref="AJ395:AR395"/>
    <mergeCell ref="A376:AI376"/>
    <mergeCell ref="AJ376:AR376"/>
    <mergeCell ref="AS376:AZ376"/>
    <mergeCell ref="BA376:BI376"/>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4:AI384"/>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385:AI385"/>
    <mergeCell ref="AJ385:AR385"/>
    <mergeCell ref="AS385:AZ385"/>
    <mergeCell ref="BA385:BI385"/>
    <mergeCell ref="A386:AI386"/>
    <mergeCell ref="AJ394:AR394"/>
    <mergeCell ref="AS386:AZ386"/>
    <mergeCell ref="BA386:BI386"/>
    <mergeCell ref="A387:AI387"/>
    <mergeCell ref="AJ387:AR387"/>
    <mergeCell ref="AS387:AZ387"/>
    <mergeCell ref="BA387:BI387"/>
    <mergeCell ref="A394:AI394"/>
    <mergeCell ref="AS394:AZ394"/>
    <mergeCell ref="BA394:BI394"/>
    <mergeCell ref="A403:Y403"/>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22:AI422"/>
    <mergeCell ref="AJ422:AR422"/>
    <mergeCell ref="AS422:AZ422"/>
    <mergeCell ref="BA422:BI422"/>
    <mergeCell ref="A421:AI421"/>
    <mergeCell ref="AJ421:AR421"/>
    <mergeCell ref="AS421:AZ421"/>
    <mergeCell ref="BA421:BI421"/>
    <mergeCell ref="A423:AI423"/>
    <mergeCell ref="AJ423:AR423"/>
    <mergeCell ref="AS423:AZ423"/>
    <mergeCell ref="BA423:BI423"/>
    <mergeCell ref="A419:AI419"/>
    <mergeCell ref="AJ419:AR419"/>
    <mergeCell ref="AS419:AZ419"/>
    <mergeCell ref="BA419:BI419"/>
    <mergeCell ref="A420:AI420"/>
    <mergeCell ref="AJ420:AR420"/>
    <mergeCell ref="AS420:AZ420"/>
    <mergeCell ref="BA420:BI420"/>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R427"/>
    <mergeCell ref="AJ427:BI42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41:N441"/>
    <mergeCell ref="P441:AI441"/>
    <mergeCell ref="AJ441:AR441"/>
    <mergeCell ref="AS441:AZ441"/>
    <mergeCell ref="BA441:BI441"/>
    <mergeCell ref="A442:N442"/>
    <mergeCell ref="P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F445"/>
    <mergeCell ref="AJ445:AQ445"/>
    <mergeCell ref="AS445:BI445"/>
    <mergeCell ref="A446:AI446"/>
    <mergeCell ref="AJ446:AR446"/>
    <mergeCell ref="AS446:BI446"/>
    <mergeCell ref="A447:AE447"/>
    <mergeCell ref="AJ447:AR447"/>
    <mergeCell ref="AS447:BI447"/>
    <mergeCell ref="B362:P362"/>
    <mergeCell ref="A377:AI377"/>
    <mergeCell ref="AJ377:AR377"/>
    <mergeCell ref="AS377:AZ377"/>
    <mergeCell ref="BA377:BI377"/>
    <mergeCell ref="A381:AI381"/>
    <mergeCell ref="AJ381:AR381"/>
    <mergeCell ref="AS381:AZ381"/>
    <mergeCell ref="BA381:BI381"/>
    <mergeCell ref="A383:AI383"/>
    <mergeCell ref="AJ383:AR383"/>
    <mergeCell ref="AS383:AZ383"/>
    <mergeCell ref="BA383:BI383"/>
    <mergeCell ref="A382:AI382"/>
    <mergeCell ref="AJ382:AR382"/>
    <mergeCell ref="AS382:AZ382"/>
    <mergeCell ref="BA382:BI382"/>
    <mergeCell ref="AS364:AZ364"/>
    <mergeCell ref="BA364:BI364"/>
    <mergeCell ref="A365:BI365"/>
    <mergeCell ref="P367:V367"/>
    <mergeCell ref="W367:AB367"/>
    <mergeCell ref="AE367:AT367"/>
    <mergeCell ref="AV367:BE367"/>
    <mergeCell ref="A369:AI369"/>
    <mergeCell ref="AJ369:AR369"/>
    <mergeCell ref="AS369:AZ369"/>
    <mergeCell ref="BA369:BI369"/>
    <mergeCell ref="A370:AI370"/>
    <mergeCell ref="AJ370:AR370"/>
    <mergeCell ref="AS370:AZ370"/>
    <mergeCell ref="BA370:BI370"/>
    <mergeCell ref="BA399:BI399"/>
    <mergeCell ref="A402:AI402"/>
    <mergeCell ref="AJ402:AR402"/>
    <mergeCell ref="AS402:AZ402"/>
    <mergeCell ref="BA402:BI402"/>
    <mergeCell ref="A400:AI400"/>
    <mergeCell ref="AJ400:AR400"/>
    <mergeCell ref="AS400:AZ400"/>
    <mergeCell ref="BA400:BI400"/>
    <mergeCell ref="A401:AI401"/>
    <mergeCell ref="AJ401:AR401"/>
    <mergeCell ref="AS401:AZ401"/>
    <mergeCell ref="BA401:BI401"/>
    <mergeCell ref="AS395:AZ395"/>
    <mergeCell ref="BA395:BI395"/>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6:AI396"/>
    <mergeCell ref="AJ396:AR396"/>
    <mergeCell ref="AS396:AZ396"/>
    <mergeCell ref="BA396:BI396"/>
    <mergeCell ref="A570:D570"/>
    <mergeCell ref="AQ575:AY575"/>
    <mergeCell ref="AZ575:BI575"/>
    <mergeCell ref="AJ386:AR386"/>
    <mergeCell ref="B298:P298"/>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397:AI397"/>
    <mergeCell ref="AJ397:AR397"/>
    <mergeCell ref="AS397:AZ397"/>
    <mergeCell ref="BA397:BI397"/>
    <mergeCell ref="A398:AI398"/>
    <mergeCell ref="AJ398:AR398"/>
    <mergeCell ref="AS398:AZ398"/>
    <mergeCell ref="BA398:BI398"/>
    <mergeCell ref="A399:AI399"/>
    <mergeCell ref="AJ399:AR399"/>
    <mergeCell ref="AS399:AZ399"/>
    <mergeCell ref="H546:AP546"/>
    <mergeCell ref="H495:AP495"/>
    <mergeCell ref="H496:AP496"/>
    <mergeCell ref="AQ496:BI497"/>
    <mergeCell ref="H497:AP497"/>
    <mergeCell ref="E557:AP557"/>
    <mergeCell ref="AQ557:AY557"/>
    <mergeCell ref="AZ557:BI557"/>
    <mergeCell ref="E558:AP558"/>
    <mergeCell ref="AQ558:AY558"/>
    <mergeCell ref="AZ558:BI558"/>
    <mergeCell ref="AQ555:AY555"/>
    <mergeCell ref="AZ555:BI555"/>
    <mergeCell ref="AQ556:AY556"/>
    <mergeCell ref="AZ556:BI556"/>
    <mergeCell ref="E563:AP563"/>
    <mergeCell ref="AQ563:AY563"/>
    <mergeCell ref="AZ563:BI563"/>
    <mergeCell ref="E561:AP561"/>
    <mergeCell ref="AQ561:AY561"/>
    <mergeCell ref="AZ561:BI561"/>
    <mergeCell ref="AQ554:BI554"/>
    <mergeCell ref="A556:AP556"/>
    <mergeCell ref="A552:BI552"/>
    <mergeCell ref="A553:BI553"/>
    <mergeCell ref="H547:AP547"/>
    <mergeCell ref="AQ547:BI548"/>
    <mergeCell ref="H548:AP548"/>
    <mergeCell ref="H549:AP549"/>
    <mergeCell ref="AQ549:AY549"/>
    <mergeCell ref="AZ549:BI549"/>
    <mergeCell ref="H550:BI550"/>
    <mergeCell ref="A573:D573"/>
    <mergeCell ref="E568:AP568"/>
    <mergeCell ref="E570:AP570"/>
    <mergeCell ref="AQ568:AY568"/>
    <mergeCell ref="AQ570:AY570"/>
    <mergeCell ref="AQ571:AY571"/>
    <mergeCell ref="AQ572:AY572"/>
    <mergeCell ref="AQ573:AY573"/>
    <mergeCell ref="AQ574:AY574"/>
    <mergeCell ref="AZ568:BI568"/>
    <mergeCell ref="AZ570:BI570"/>
    <mergeCell ref="AZ571:BI571"/>
    <mergeCell ref="AZ572:BI572"/>
    <mergeCell ref="AZ573:BI573"/>
    <mergeCell ref="AZ574:BI574"/>
    <mergeCell ref="A554:D554"/>
    <mergeCell ref="E554:AP554"/>
    <mergeCell ref="E564:AP564"/>
    <mergeCell ref="AQ564:AY564"/>
    <mergeCell ref="AZ564:BI564"/>
    <mergeCell ref="A565:D565"/>
    <mergeCell ref="E565:AP565"/>
    <mergeCell ref="AQ565:AY565"/>
    <mergeCell ref="AZ565:BI565"/>
    <mergeCell ref="E571:AP571"/>
    <mergeCell ref="E572:AP572"/>
    <mergeCell ref="E573:AP573"/>
    <mergeCell ref="A567:D567"/>
    <mergeCell ref="E567:AP567"/>
    <mergeCell ref="AQ567:AY567"/>
    <mergeCell ref="AZ567:BI567"/>
    <mergeCell ref="A568:D568"/>
    <mergeCell ref="E541:AP541"/>
    <mergeCell ref="AQ541:AY541"/>
    <mergeCell ref="AZ541:BI541"/>
    <mergeCell ref="A542:AP542"/>
    <mergeCell ref="AQ542:BI542"/>
    <mergeCell ref="E531:AP531"/>
    <mergeCell ref="AQ531:AY531"/>
    <mergeCell ref="AZ531:BI531"/>
    <mergeCell ref="A527:D527"/>
    <mergeCell ref="E527:AP527"/>
    <mergeCell ref="AQ527:AY527"/>
    <mergeCell ref="AZ527:BI527"/>
    <mergeCell ref="A528:D528"/>
    <mergeCell ref="E528:AP528"/>
    <mergeCell ref="AQ528:AY528"/>
    <mergeCell ref="AZ528:BI528"/>
    <mergeCell ref="A540:D540"/>
    <mergeCell ref="E540:AP540"/>
    <mergeCell ref="AQ540:AY540"/>
    <mergeCell ref="AZ540:BI540"/>
    <mergeCell ref="E530:AP530"/>
    <mergeCell ref="AQ530:AY530"/>
    <mergeCell ref="AZ530:BI530"/>
    <mergeCell ref="A539:D539"/>
    <mergeCell ref="AQ539:AY539"/>
    <mergeCell ref="AZ539:BI539"/>
    <mergeCell ref="A534:D534"/>
    <mergeCell ref="AQ534:AY534"/>
    <mergeCell ref="AZ534:BI534"/>
    <mergeCell ref="A535:D535"/>
    <mergeCell ref="AQ535:AY535"/>
    <mergeCell ref="AZ535:BI535"/>
    <mergeCell ref="E534:AP534"/>
    <mergeCell ref="E535:AP535"/>
    <mergeCell ref="E536:AP536"/>
    <mergeCell ref="E537:AP537"/>
    <mergeCell ref="E538:AP538"/>
    <mergeCell ref="AQ537:AY537"/>
    <mergeCell ref="AQ538:AY538"/>
    <mergeCell ref="AZ537:BI537"/>
    <mergeCell ref="AZ538:BI538"/>
    <mergeCell ref="A536:D536"/>
    <mergeCell ref="AQ536:AY536"/>
    <mergeCell ref="AZ536:BI536"/>
    <mergeCell ref="A506:D506"/>
    <mergeCell ref="E506:AP506"/>
    <mergeCell ref="E515:AP515"/>
    <mergeCell ref="AQ515:AY515"/>
    <mergeCell ref="AZ515:BI515"/>
    <mergeCell ref="E516:AP516"/>
    <mergeCell ref="AQ516:AY516"/>
    <mergeCell ref="AZ516:BI516"/>
    <mergeCell ref="E513:AP513"/>
    <mergeCell ref="AQ513:AY513"/>
    <mergeCell ref="AZ513:BI513"/>
    <mergeCell ref="A514:D514"/>
    <mergeCell ref="E514:AP514"/>
    <mergeCell ref="AQ514:AY514"/>
    <mergeCell ref="AZ514:BI514"/>
    <mergeCell ref="A532:D532"/>
    <mergeCell ref="AQ532:AY532"/>
    <mergeCell ref="AZ532:BI532"/>
    <mergeCell ref="A517:D517"/>
    <mergeCell ref="E517:AP517"/>
    <mergeCell ref="A529:D529"/>
    <mergeCell ref="AQ529:AY529"/>
    <mergeCell ref="AZ529:BI529"/>
    <mergeCell ref="E529:AP529"/>
    <mergeCell ref="E532:AP532"/>
    <mergeCell ref="E523:AP523"/>
    <mergeCell ref="E524:AP524"/>
    <mergeCell ref="E525:AP525"/>
    <mergeCell ref="E526:AP526"/>
    <mergeCell ref="AQ511:AY511"/>
    <mergeCell ref="AZ511:BI511"/>
    <mergeCell ref="E512:AP512"/>
    <mergeCell ref="AQ512:AY512"/>
    <mergeCell ref="AZ512:BI512"/>
    <mergeCell ref="A509:D509"/>
    <mergeCell ref="E509:AP509"/>
    <mergeCell ref="AQ509:AY509"/>
    <mergeCell ref="AZ509:BI509"/>
    <mergeCell ref="E510:AP510"/>
    <mergeCell ref="AQ510:AY510"/>
    <mergeCell ref="AZ510:BI510"/>
    <mergeCell ref="A507:D507"/>
    <mergeCell ref="E507:AP507"/>
    <mergeCell ref="AQ507:AY507"/>
    <mergeCell ref="AZ507:BI507"/>
    <mergeCell ref="A508:D508"/>
    <mergeCell ref="E508:AP508"/>
    <mergeCell ref="AQ508:AY508"/>
    <mergeCell ref="AZ508:BI508"/>
    <mergeCell ref="A518:D518"/>
    <mergeCell ref="E518:AP518"/>
    <mergeCell ref="AQ518:AY518"/>
    <mergeCell ref="A519:D519"/>
    <mergeCell ref="E519:AP519"/>
    <mergeCell ref="AZ518:BI518"/>
    <mergeCell ref="AQ519:AY519"/>
    <mergeCell ref="AZ519:BI519"/>
    <mergeCell ref="A520:D520"/>
    <mergeCell ref="AQ520:AY520"/>
    <mergeCell ref="E511:AP511"/>
    <mergeCell ref="AQ517:AY517"/>
    <mergeCell ref="AZ517:BI517"/>
    <mergeCell ref="AQ506:AY506"/>
    <mergeCell ref="H498:AP498"/>
    <mergeCell ref="AQ498:AY498"/>
    <mergeCell ref="AZ498:BI498"/>
    <mergeCell ref="H499:BI499"/>
    <mergeCell ref="A500:BI500"/>
    <mergeCell ref="A501:BI501"/>
    <mergeCell ref="A504:D504"/>
    <mergeCell ref="E504:AP504"/>
    <mergeCell ref="AQ504:AY504"/>
    <mergeCell ref="AZ504:BI504"/>
    <mergeCell ref="A502:BI502"/>
    <mergeCell ref="A503:D503"/>
    <mergeCell ref="E503:AP503"/>
    <mergeCell ref="AQ503:AY503"/>
    <mergeCell ref="AZ503:BI503"/>
    <mergeCell ref="A505:D505"/>
    <mergeCell ref="E505:AP505"/>
    <mergeCell ref="AQ505:AY505"/>
    <mergeCell ref="AZ505:BI505"/>
    <mergeCell ref="AZ506:BI506"/>
    <mergeCell ref="A586:BI586"/>
    <mergeCell ref="A587:BI587"/>
    <mergeCell ref="A588:D588"/>
    <mergeCell ref="E588:AP588"/>
    <mergeCell ref="AQ588:BI588"/>
    <mergeCell ref="AQ521:AY521"/>
    <mergeCell ref="AQ522:AY522"/>
    <mergeCell ref="AQ523:AY523"/>
    <mergeCell ref="AQ524:AY524"/>
    <mergeCell ref="AQ525:AY525"/>
    <mergeCell ref="AQ526:AY526"/>
    <mergeCell ref="AZ520:BI520"/>
    <mergeCell ref="AZ521:BI521"/>
    <mergeCell ref="AZ522:BI522"/>
    <mergeCell ref="AZ523:BI523"/>
    <mergeCell ref="AZ524:BI524"/>
    <mergeCell ref="AZ525:BI525"/>
    <mergeCell ref="AZ526:BI526"/>
    <mergeCell ref="A521:D521"/>
    <mergeCell ref="A522:D522"/>
    <mergeCell ref="A523:D523"/>
    <mergeCell ref="A524:D524"/>
    <mergeCell ref="A525:D525"/>
    <mergeCell ref="A526:D526"/>
    <mergeCell ref="E520:AP520"/>
    <mergeCell ref="E521:AP521"/>
    <mergeCell ref="E522:AP522"/>
    <mergeCell ref="A533:D533"/>
    <mergeCell ref="AQ533:AY533"/>
    <mergeCell ref="AZ533:BI533"/>
    <mergeCell ref="E533:AP533"/>
    <mergeCell ref="E539:AP539"/>
    <mergeCell ref="A593:D593"/>
    <mergeCell ref="E593:AP593"/>
    <mergeCell ref="AQ593:AY593"/>
    <mergeCell ref="AZ593:BI593"/>
    <mergeCell ref="A594:D594"/>
    <mergeCell ref="E594:AP594"/>
    <mergeCell ref="AQ594:AY594"/>
    <mergeCell ref="AZ594:BI594"/>
    <mergeCell ref="A591:D591"/>
    <mergeCell ref="E591:AP591"/>
    <mergeCell ref="AQ591:AY591"/>
    <mergeCell ref="AZ591:BI591"/>
    <mergeCell ref="A592:D592"/>
    <mergeCell ref="E592:AP592"/>
    <mergeCell ref="AQ592:AY592"/>
    <mergeCell ref="AZ592:BI592"/>
    <mergeCell ref="A544:AQ544"/>
    <mergeCell ref="H580:AP580"/>
    <mergeCell ref="H581:AP581"/>
    <mergeCell ref="AQ581:BI582"/>
    <mergeCell ref="H582:AP582"/>
    <mergeCell ref="H583:AP583"/>
    <mergeCell ref="AQ583:AY583"/>
    <mergeCell ref="AZ583:BI583"/>
    <mergeCell ref="A589:AP589"/>
    <mergeCell ref="AQ589:AY589"/>
    <mergeCell ref="AZ589:BI589"/>
    <mergeCell ref="A590:AP590"/>
    <mergeCell ref="AQ590:AY590"/>
    <mergeCell ref="AZ590:BI590"/>
    <mergeCell ref="H584:BI584"/>
    <mergeCell ref="A585:BI585"/>
    <mergeCell ref="E604:AP604"/>
    <mergeCell ref="AQ604:AY604"/>
    <mergeCell ref="AZ604:BI604"/>
    <mergeCell ref="A598:D598"/>
    <mergeCell ref="E598:AP598"/>
    <mergeCell ref="AQ598:AY598"/>
    <mergeCell ref="AZ598:BI598"/>
    <mergeCell ref="A599:D599"/>
    <mergeCell ref="E599:AP599"/>
    <mergeCell ref="AQ599:AY599"/>
    <mergeCell ref="AZ599:BI599"/>
    <mergeCell ref="A600:BI600"/>
    <mergeCell ref="A595:D595"/>
    <mergeCell ref="E595:AP595"/>
    <mergeCell ref="AQ595:AY595"/>
    <mergeCell ref="AZ595:BI595"/>
    <mergeCell ref="A596:D596"/>
    <mergeCell ref="E596:AP596"/>
    <mergeCell ref="AQ596:AY596"/>
    <mergeCell ref="AZ596:BI596"/>
    <mergeCell ref="A597:BI597"/>
    <mergeCell ref="AQ700:AY700"/>
    <mergeCell ref="AZ700:BI700"/>
    <mergeCell ref="A702:D702"/>
    <mergeCell ref="E702:AP702"/>
    <mergeCell ref="AQ702:AY702"/>
    <mergeCell ref="AZ702:BI702"/>
    <mergeCell ref="AZ701:BI701"/>
    <mergeCell ref="A608:AP608"/>
    <mergeCell ref="AQ608:BI608"/>
    <mergeCell ref="A605:D605"/>
    <mergeCell ref="E605:AP605"/>
    <mergeCell ref="AQ605:AY605"/>
    <mergeCell ref="AZ605:BI605"/>
    <mergeCell ref="A606:AP606"/>
    <mergeCell ref="AQ606:AY606"/>
    <mergeCell ref="AZ606:BI606"/>
    <mergeCell ref="A601:D601"/>
    <mergeCell ref="E601:AP601"/>
    <mergeCell ref="AQ601:AY601"/>
    <mergeCell ref="AZ601:BI601"/>
    <mergeCell ref="A607:AP607"/>
    <mergeCell ref="AQ607:AY607"/>
    <mergeCell ref="AZ607:BI607"/>
    <mergeCell ref="A602:D602"/>
    <mergeCell ref="E602:AP602"/>
    <mergeCell ref="AQ602:AY602"/>
    <mergeCell ref="AZ602:BI602"/>
    <mergeCell ref="A603:D603"/>
    <mergeCell ref="E603:AP603"/>
    <mergeCell ref="AQ603:AY603"/>
    <mergeCell ref="AZ603:BI603"/>
    <mergeCell ref="A604:D604"/>
    <mergeCell ref="A694:BI694"/>
    <mergeCell ref="A690:AP690"/>
    <mergeCell ref="AQ690:BI690"/>
    <mergeCell ref="A691:D691"/>
    <mergeCell ref="E691:AP691"/>
    <mergeCell ref="AQ691:AY691"/>
    <mergeCell ref="AZ691:BI691"/>
    <mergeCell ref="A677:BI677"/>
    <mergeCell ref="A678:D678"/>
    <mergeCell ref="E678:AP678"/>
    <mergeCell ref="AQ678:AY678"/>
    <mergeCell ref="AZ678:BI678"/>
    <mergeCell ref="H672:AP672"/>
    <mergeCell ref="AQ672:AY672"/>
    <mergeCell ref="AZ672:BI672"/>
    <mergeCell ref="H673:BI673"/>
    <mergeCell ref="AQ706:AY706"/>
    <mergeCell ref="AZ706:BI706"/>
    <mergeCell ref="A704:D704"/>
    <mergeCell ref="E704:AP704"/>
    <mergeCell ref="AQ704:AY704"/>
    <mergeCell ref="AZ704:BI704"/>
    <mergeCell ref="A703:D703"/>
    <mergeCell ref="E703:AP703"/>
    <mergeCell ref="AQ703:AY703"/>
    <mergeCell ref="AZ703:BI703"/>
    <mergeCell ref="A699:D699"/>
    <mergeCell ref="E699:AP699"/>
    <mergeCell ref="AQ699:AY699"/>
    <mergeCell ref="AZ699:BI699"/>
    <mergeCell ref="A700:D700"/>
    <mergeCell ref="E700:AP700"/>
    <mergeCell ref="AW614:BC614"/>
    <mergeCell ref="BD614:BI614"/>
    <mergeCell ref="A615:C615"/>
    <mergeCell ref="D615:R615"/>
    <mergeCell ref="S615:W615"/>
    <mergeCell ref="X615:AO615"/>
    <mergeCell ref="AP615:AV615"/>
    <mergeCell ref="A620:C620"/>
    <mergeCell ref="D620:R620"/>
    <mergeCell ref="S620:W620"/>
    <mergeCell ref="X620:AO620"/>
    <mergeCell ref="A692:BI692"/>
    <mergeCell ref="A693:D693"/>
    <mergeCell ref="E693:AP693"/>
    <mergeCell ref="AQ693:AY693"/>
    <mergeCell ref="AZ693:BI693"/>
    <mergeCell ref="AQ630:AY630"/>
    <mergeCell ref="AZ630:BI630"/>
    <mergeCell ref="H631:BI631"/>
    <mergeCell ref="A632:BI632"/>
    <mergeCell ref="X624:AO624"/>
    <mergeCell ref="AP624:AV624"/>
    <mergeCell ref="AW624:BC624"/>
    <mergeCell ref="BD624:BI624"/>
    <mergeCell ref="A621:BI621"/>
    <mergeCell ref="A622:W622"/>
    <mergeCell ref="X622:BI622"/>
    <mergeCell ref="A623:W623"/>
    <mergeCell ref="A624:W624"/>
    <mergeCell ref="X623:AO623"/>
    <mergeCell ref="AP623:AV623"/>
    <mergeCell ref="A679:D679"/>
    <mergeCell ref="AP620:AV620"/>
    <mergeCell ref="AW620:BC620"/>
    <mergeCell ref="BD620:BI620"/>
    <mergeCell ref="A618:C618"/>
    <mergeCell ref="A682:D682"/>
    <mergeCell ref="E682:AP682"/>
    <mergeCell ref="AQ682:AY682"/>
    <mergeCell ref="AZ682:BI682"/>
    <mergeCell ref="A688:D688"/>
    <mergeCell ref="E688:AP688"/>
    <mergeCell ref="AQ688:AY688"/>
    <mergeCell ref="AZ688:BI688"/>
    <mergeCell ref="A689:D689"/>
    <mergeCell ref="E689:AP689"/>
    <mergeCell ref="AQ689:AY689"/>
    <mergeCell ref="AZ689:BI689"/>
    <mergeCell ref="A685:D685"/>
    <mergeCell ref="E685:AP685"/>
    <mergeCell ref="AQ685:AY685"/>
    <mergeCell ref="AZ685:BI685"/>
    <mergeCell ref="E679:AP679"/>
    <mergeCell ref="AQ679:AY679"/>
    <mergeCell ref="AZ679:BI679"/>
    <mergeCell ref="A680:D680"/>
    <mergeCell ref="E680:AP680"/>
    <mergeCell ref="AQ680:AY680"/>
    <mergeCell ref="AZ680:BI680"/>
    <mergeCell ref="A676:BI676"/>
    <mergeCell ref="H628:AP628"/>
    <mergeCell ref="AQ628:BI629"/>
    <mergeCell ref="H629:AP629"/>
    <mergeCell ref="AW623:BC623"/>
    <mergeCell ref="E706:AP706"/>
    <mergeCell ref="A610:AR610"/>
    <mergeCell ref="D618:R618"/>
    <mergeCell ref="S618:W618"/>
    <mergeCell ref="X618:AO618"/>
    <mergeCell ref="AP618:AV618"/>
    <mergeCell ref="AW618:BC618"/>
    <mergeCell ref="BD618:BI618"/>
    <mergeCell ref="A619:C619"/>
    <mergeCell ref="D619:R619"/>
    <mergeCell ref="S619:W619"/>
    <mergeCell ref="X619:AO619"/>
    <mergeCell ref="AP619:AV619"/>
    <mergeCell ref="AW619:BC619"/>
    <mergeCell ref="BD619:BI619"/>
    <mergeCell ref="A633:BI633"/>
    <mergeCell ref="A634:BI634"/>
    <mergeCell ref="A687:D687"/>
    <mergeCell ref="E687:AP687"/>
    <mergeCell ref="AQ687:AY687"/>
    <mergeCell ref="AZ687:BI687"/>
    <mergeCell ref="A686:D686"/>
    <mergeCell ref="E686:AP686"/>
    <mergeCell ref="AQ686:AY686"/>
    <mergeCell ref="AZ686:BI686"/>
    <mergeCell ref="A681:D681"/>
    <mergeCell ref="E681:AP681"/>
    <mergeCell ref="AQ681:AY681"/>
    <mergeCell ref="AZ681:BI681"/>
    <mergeCell ref="H670:AP670"/>
    <mergeCell ref="AQ670:BI671"/>
    <mergeCell ref="H671:AP671"/>
    <mergeCell ref="A834:BI834"/>
    <mergeCell ref="A674:BI674"/>
    <mergeCell ref="A675:BI675"/>
    <mergeCell ref="A710:AS710"/>
    <mergeCell ref="A683:D683"/>
    <mergeCell ref="E683:AP683"/>
    <mergeCell ref="AQ683:AY683"/>
    <mergeCell ref="AZ683:BI683"/>
    <mergeCell ref="A684:D684"/>
    <mergeCell ref="E684:AP684"/>
    <mergeCell ref="AQ684:AY684"/>
    <mergeCell ref="AZ684:BI684"/>
    <mergeCell ref="A698:D698"/>
    <mergeCell ref="E698:AP698"/>
    <mergeCell ref="AQ698:AY698"/>
    <mergeCell ref="AZ698:BI698"/>
    <mergeCell ref="A695:D695"/>
    <mergeCell ref="E695:AP695"/>
    <mergeCell ref="AQ695:AY695"/>
    <mergeCell ref="AZ695:BI695"/>
    <mergeCell ref="A696:D696"/>
    <mergeCell ref="E696:AP696"/>
    <mergeCell ref="AQ696:AY696"/>
    <mergeCell ref="AZ696:BI696"/>
    <mergeCell ref="A701:D701"/>
    <mergeCell ref="E701:AP701"/>
    <mergeCell ref="AQ701:AY701"/>
    <mergeCell ref="A697:D697"/>
    <mergeCell ref="E697:AP697"/>
    <mergeCell ref="AQ697:AY697"/>
    <mergeCell ref="AZ697:BI697"/>
    <mergeCell ref="A706:D706"/>
  </mergeCells>
  <conditionalFormatting sqref="AJ357:AR357">
    <cfRule type="expression" dxfId="19" priority="14">
      <formula>$AJ$357&lt;&gt;$AJ$344</formula>
    </cfRule>
    <cfRule type="expression" dxfId="18" priority="20">
      <formula>$AJ$357&lt;&gt;$AJ$342+$AJ$343</formula>
    </cfRule>
  </conditionalFormatting>
  <conditionalFormatting sqref="BA357:BI357">
    <cfRule type="expression" dxfId="17" priority="15">
      <formula>$BA$357&lt;&gt;$AJ$345</formula>
    </cfRule>
    <cfRule type="expression" dxfId="16" priority="19">
      <formula>$BA$357&lt;&gt;$AJ$345</formula>
    </cfRule>
  </conditionalFormatting>
  <conditionalFormatting sqref="AJ321:BI321">
    <cfRule type="expression" dxfId="15" priority="11">
      <formula>$AJ$322+$AH$321&gt;5</formula>
    </cfRule>
    <cfRule type="expression" dxfId="14" priority="18">
      <formula>$AH$321&gt;10</formula>
    </cfRule>
  </conditionalFormatting>
  <conditionalFormatting sqref="AS360:BI360 AS448:BI449">
    <cfRule type="expression" dxfId="13" priority="17">
      <formula>$AJ$360&gt;50</formula>
    </cfRule>
  </conditionalFormatting>
  <conditionalFormatting sqref="AJ340:BI340">
    <cfRule type="expression" dxfId="12" priority="16">
      <formula>$AI$340&gt;5</formula>
    </cfRule>
  </conditionalFormatting>
  <conditionalFormatting sqref="AS357:AZ357">
    <cfRule type="expression" dxfId="11" priority="13">
      <formula>$AS$357&lt;&gt;$AS$344</formula>
    </cfRule>
  </conditionalFormatting>
  <conditionalFormatting sqref="AJ352:AR352">
    <cfRule type="expression" dxfId="10" priority="12">
      <formula>$AJ$352&lt;&gt;$AS$348</formula>
    </cfRule>
  </conditionalFormatting>
  <conditionalFormatting sqref="AJ444:AR444">
    <cfRule type="expression" dxfId="9" priority="4">
      <formula>$AJ$357&lt;&gt;$AJ$344</formula>
    </cfRule>
    <cfRule type="expression" dxfId="8" priority="10">
      <formula>$AJ$357&lt;&gt;$AJ$342+$AJ$343</formula>
    </cfRule>
  </conditionalFormatting>
  <conditionalFormatting sqref="BA444:BI444">
    <cfRule type="expression" dxfId="7" priority="5">
      <formula>$BA$357&lt;&gt;$AJ$345</formula>
    </cfRule>
    <cfRule type="expression" dxfId="6" priority="9">
      <formula>$BA$357&lt;&gt;$AJ$345</formula>
    </cfRule>
  </conditionalFormatting>
  <conditionalFormatting sqref="AJ403:BI403">
    <cfRule type="expression" dxfId="5" priority="1">
      <formula>$AJ$322+$AH$321&gt;5</formula>
    </cfRule>
    <cfRule type="expression" dxfId="4" priority="8">
      <formula>$AH$321&gt;10</formula>
    </cfRule>
  </conditionalFormatting>
  <conditionalFormatting sqref="AS447:BI447">
    <cfRule type="expression" dxfId="3" priority="7">
      <formula>$AJ$360&gt;50</formula>
    </cfRule>
  </conditionalFormatting>
  <conditionalFormatting sqref="AJ427:BI427">
    <cfRule type="expression" dxfId="2" priority="6">
      <formula>$AI$340&gt;5</formula>
    </cfRule>
  </conditionalFormatting>
  <conditionalFormatting sqref="AS444:AZ444">
    <cfRule type="expression" dxfId="1" priority="3">
      <formula>$AS$357&lt;&gt;$AS$344</formula>
    </cfRule>
  </conditionalFormatting>
  <conditionalFormatting sqref="AJ439:AR439">
    <cfRule type="expression" dxfId="0" priority="2">
      <formula>$AJ$352&lt;&gt;$AS$348</formula>
    </cfRule>
  </conditionalFormatting>
  <pageMargins left="0.43" right="0.2" top="0.49" bottom="0.53" header="0.3" footer="0.3"/>
  <pageSetup paperSize="9" scale="83" orientation="portrait" verticalDpi="598" r:id="rId1"/>
  <rowBreaks count="20" manualBreakCount="20">
    <brk id="51" max="16383" man="1"/>
    <brk id="118" max="16383" man="1"/>
    <brk id="171" max="16383" man="1"/>
    <brk id="225" max="16383" man="1"/>
    <brk id="245" max="16383" man="1"/>
    <brk id="297" max="16383" man="1"/>
    <brk id="361" max="16383" man="1"/>
    <brk id="437" max="16383" man="1"/>
    <brk id="448" max="16383" man="1"/>
    <brk id="493" max="16383" man="1"/>
    <brk id="544" max="16383" man="1"/>
    <brk id="578" max="16383" man="1"/>
    <brk id="611" max="16383" man="1"/>
    <brk id="625" max="16383" man="1"/>
    <brk id="668" max="16383" man="1"/>
    <brk id="712" max="16383" man="1"/>
    <brk id="764" max="16383" man="1"/>
    <brk id="802" max="16383" man="1"/>
    <brk id="839" max="16383" man="1"/>
    <brk id="867" max="16383" man="1"/>
  </rowBreaks>
  <colBreaks count="1" manualBreakCount="1">
    <brk id="62" max="909" man="1"/>
  </colBreaks>
  <ignoredErrors>
    <ignoredError sqref="AF340 AI360 AI321 AH358" evalError="1"/>
  </ignoredErrors>
  <drawing r:id="rId2"/>
  <legacyDrawing r:id="rId3"/>
  <oleObjects>
    <mc:AlternateContent xmlns:mc="http://schemas.openxmlformats.org/markup-compatibility/2006">
      <mc:Choice Requires="x14">
        <oleObject shapeId="1078">
          <objectPr defaultSize="0" autoFill="0" autoPict="0" dde="1">
            <anchor moveWithCells="1" sizeWithCells="1">
              <from>
                <xdr:col>2</xdr:col>
                <xdr:colOff>76200</xdr:colOff>
                <xdr:row>178</xdr:row>
                <xdr:rowOff>9525</xdr:rowOff>
              </from>
              <to>
                <xdr:col>17</xdr:col>
                <xdr:colOff>19050</xdr:colOff>
                <xdr:row>182</xdr:row>
                <xdr:rowOff>152400</xdr:rowOff>
              </to>
            </anchor>
          </objectPr>
        </oleObject>
      </mc:Choice>
    </mc:AlternateContent>
    <mc:AlternateContent xmlns:mc="http://schemas.openxmlformats.org/markup-compatibility/2006">
      <mc:Choice Requires="x14">
        <oleObject shapeId="1083">
          <objectPr defaultSize="0" autoFill="0" autoPict="0" dde="1">
            <anchor moveWithCells="1" sizeWithCells="1">
              <from>
                <xdr:col>6</xdr:col>
                <xdr:colOff>85725</xdr:colOff>
                <xdr:row>228</xdr:row>
                <xdr:rowOff>19050</xdr:rowOff>
              </from>
              <to>
                <xdr:col>21</xdr:col>
                <xdr:colOff>104775</xdr:colOff>
                <xdr:row>230</xdr:row>
                <xdr:rowOff>85725</xdr:rowOff>
              </to>
            </anchor>
          </objectPr>
        </oleObject>
      </mc:Choice>
    </mc:AlternateContent>
    <mc:AlternateContent xmlns:mc="http://schemas.openxmlformats.org/markup-compatibility/2006">
      <mc:Choice Requires="x14">
        <oleObject shapeId="1169">
          <objectPr defaultSize="0" autoFill="0" autoPict="0" dde="1">
            <anchor moveWithCells="1" sizeWithCells="1">
              <from>
                <xdr:col>50</xdr:col>
                <xdr:colOff>0</xdr:colOff>
                <xdr:row>820</xdr:row>
                <xdr:rowOff>0</xdr:rowOff>
              </from>
              <to>
                <xdr:col>60</xdr:col>
                <xdr:colOff>38100</xdr:colOff>
                <xdr:row>821</xdr:row>
                <xdr:rowOff>0</xdr:rowOff>
              </to>
            </anchor>
          </objectPr>
        </oleObject>
      </mc:Choice>
    </mc:AlternateContent>
    <mc:AlternateContent xmlns:mc="http://schemas.openxmlformats.org/markup-compatibility/2006">
      <mc:Choice Requires="x14">
        <oleObject shapeId="1173">
          <objectPr defaultSize="0" autoFill="0" autoPict="0" dde="1">
            <anchor moveWithCells="1" sizeWithCells="1">
              <from>
                <xdr:col>50</xdr:col>
                <xdr:colOff>0</xdr:colOff>
                <xdr:row>805</xdr:row>
                <xdr:rowOff>0</xdr:rowOff>
              </from>
              <to>
                <xdr:col>61</xdr:col>
                <xdr:colOff>0</xdr:colOff>
                <xdr:row>812</xdr:row>
                <xdr:rowOff>0</xdr:rowOff>
              </to>
            </anchor>
          </objectPr>
        </oleObject>
      </mc:Choice>
    </mc:AlternateContent>
    <mc:AlternateContent xmlns:mc="http://schemas.openxmlformats.org/markup-compatibility/2006">
      <mc:Choice Requires="x14">
        <oleObject shapeId="1443">
          <objectPr locked="0" defaultSize="0" autoFill="0" autoPict="0" dde="1">
            <anchor moveWithCells="1">
              <from>
                <xdr:col>41</xdr:col>
                <xdr:colOff>0</xdr:colOff>
                <xdr:row>840</xdr:row>
                <xdr:rowOff>190500</xdr:rowOff>
              </from>
              <to>
                <xdr:col>51</xdr:col>
                <xdr:colOff>0</xdr:colOff>
                <xdr:row>846</xdr:row>
                <xdr:rowOff>238125</xdr:rowOff>
              </to>
            </anchor>
          </objectPr>
        </oleObject>
      </mc:Choice>
    </mc:AlternateContent>
    <mc:AlternateContent xmlns:mc="http://schemas.openxmlformats.org/markup-compatibility/2006">
      <mc:Choice Requires="x14">
        <oleObject shapeId="1444">
          <objectPr locked="0" defaultSize="0" autoFill="0" autoPict="0" dde="1">
            <anchor moveWithCells="1">
              <from>
                <xdr:col>20</xdr:col>
                <xdr:colOff>0</xdr:colOff>
                <xdr:row>847</xdr:row>
                <xdr:rowOff>0</xdr:rowOff>
              </from>
              <to>
                <xdr:col>61</xdr:col>
                <xdr:colOff>0</xdr:colOff>
                <xdr:row>851</xdr:row>
                <xdr:rowOff>152400</xdr:rowOff>
              </to>
            </anchor>
          </objectPr>
        </oleObject>
      </mc:Choice>
    </mc:AlternateContent>
    <mc:AlternateContent xmlns:mc="http://schemas.openxmlformats.org/markup-compatibility/2006">
      <mc:Choice Requires="x14">
        <oleObject shapeId="1445">
          <objectPr locked="0" defaultSize="0" autoFill="0" autoPict="0" dde="1">
            <anchor moveWithCells="1">
              <from>
                <xdr:col>41</xdr:col>
                <xdr:colOff>0</xdr:colOff>
                <xdr:row>851</xdr:row>
                <xdr:rowOff>0</xdr:rowOff>
              </from>
              <to>
                <xdr:col>61</xdr:col>
                <xdr:colOff>0</xdr:colOff>
                <xdr:row>858</xdr:row>
                <xdr:rowOff>200025</xdr:rowOff>
              </to>
            </anchor>
          </objectPr>
        </oleObject>
      </mc:Choice>
    </mc:AlternateContent>
  </oleObjects>
  <mc:AlternateContent xmlns:mc="http://schemas.openxmlformats.org/markup-compatibility/2006">
    <mc:Choice Requires="x14">
      <controls>
        <mc:AlternateContent xmlns:mc="http://schemas.openxmlformats.org/markup-compatibility/2006">
          <mc:Choice Requires="x14">
            <control shapeId="1034" r:id="rId4" name="Option Button 10">
              <controlPr locked="0" defaultSize="0" autoFill="0" autoLine="0" autoPict="0">
                <anchor moveWithCells="1" sizeWithCells="1">
                  <from>
                    <xdr:col>15</xdr:col>
                    <xdr:colOff>76200</xdr:colOff>
                    <xdr:row>29</xdr:row>
                    <xdr:rowOff>47625</xdr:rowOff>
                  </from>
                  <to>
                    <xdr:col>17</xdr:col>
                    <xdr:colOff>104775</xdr:colOff>
                    <xdr:row>30</xdr:row>
                    <xdr:rowOff>0</xdr:rowOff>
                  </to>
                </anchor>
              </controlPr>
            </control>
          </mc:Choice>
        </mc:AlternateContent>
        <mc:AlternateContent xmlns:mc="http://schemas.openxmlformats.org/markup-compatibility/2006">
          <mc:Choice Requires="x14">
            <control shapeId="1035" r:id="rId5" name="Option Button 11">
              <controlPr locked="0" defaultSize="0" autoFill="0" autoLine="0" autoPict="0">
                <anchor moveWithCells="1" sizeWithCells="1">
                  <from>
                    <xdr:col>15</xdr:col>
                    <xdr:colOff>76200</xdr:colOff>
                    <xdr:row>30</xdr:row>
                    <xdr:rowOff>38100</xdr:rowOff>
                  </from>
                  <to>
                    <xdr:col>17</xdr:col>
                    <xdr:colOff>104775</xdr:colOff>
                    <xdr:row>30</xdr:row>
                    <xdr:rowOff>257175</xdr:rowOff>
                  </to>
                </anchor>
              </controlPr>
            </control>
          </mc:Choice>
        </mc:AlternateContent>
        <mc:AlternateContent xmlns:mc="http://schemas.openxmlformats.org/markup-compatibility/2006">
          <mc:Choice Requires="x14">
            <control shapeId="1049" r:id="rId6" name="Group Box 25">
              <controlPr defaultSize="0" autoFill="0" autoPict="0">
                <anchor moveWithCells="1" sizeWithCells="1">
                  <from>
                    <xdr:col>15</xdr:col>
                    <xdr:colOff>19050</xdr:colOff>
                    <xdr:row>28</xdr:row>
                    <xdr:rowOff>57150</xdr:rowOff>
                  </from>
                  <to>
                    <xdr:col>40</xdr:col>
                    <xdr:colOff>38100</xdr:colOff>
                    <xdr:row>31</xdr:row>
                    <xdr:rowOff>47625</xdr:rowOff>
                  </to>
                </anchor>
              </controlPr>
            </control>
          </mc:Choice>
        </mc:AlternateContent>
        <mc:AlternateContent xmlns:mc="http://schemas.openxmlformats.org/markup-compatibility/2006">
          <mc:Choice Requires="x14">
            <control shapeId="1051" r:id="rId7" name="Group Box 27">
              <controlPr defaultSize="0" autoFill="0" autoPict="0">
                <anchor moveWithCells="1" sizeWithCells="1">
                  <from>
                    <xdr:col>4</xdr:col>
                    <xdr:colOff>19050</xdr:colOff>
                    <xdr:row>97</xdr:row>
                    <xdr:rowOff>57150</xdr:rowOff>
                  </from>
                  <to>
                    <xdr:col>20</xdr:col>
                    <xdr:colOff>85725</xdr:colOff>
                    <xdr:row>100</xdr:row>
                    <xdr:rowOff>19050</xdr:rowOff>
                  </to>
                </anchor>
              </controlPr>
            </control>
          </mc:Choice>
        </mc:AlternateContent>
        <mc:AlternateContent xmlns:mc="http://schemas.openxmlformats.org/markup-compatibility/2006">
          <mc:Choice Requires="x14">
            <control shapeId="1057" r:id="rId8" name="Option Button 33">
              <controlPr locked="0" defaultSize="0" autoFill="0" autoLine="0" autoPict="0">
                <anchor moveWithCells="1" sizeWithCells="1">
                  <from>
                    <xdr:col>4</xdr:col>
                    <xdr:colOff>0</xdr:colOff>
                    <xdr:row>98</xdr:row>
                    <xdr:rowOff>19050</xdr:rowOff>
                  </from>
                  <to>
                    <xdr:col>6</xdr:col>
                    <xdr:colOff>95250</xdr:colOff>
                    <xdr:row>99</xdr:row>
                    <xdr:rowOff>19050</xdr:rowOff>
                  </to>
                </anchor>
              </controlPr>
            </control>
          </mc:Choice>
        </mc:AlternateContent>
        <mc:AlternateContent xmlns:mc="http://schemas.openxmlformats.org/markup-compatibility/2006">
          <mc:Choice Requires="x14">
            <control shapeId="1058" r:id="rId9" name="Option Button 34">
              <controlPr locked="0" defaultSize="0" autoFill="0" autoLine="0" autoPict="0">
                <anchor moveWithCells="1" sizeWithCells="1">
                  <from>
                    <xdr:col>4</xdr:col>
                    <xdr:colOff>0</xdr:colOff>
                    <xdr:row>99</xdr:row>
                    <xdr:rowOff>9525</xdr:rowOff>
                  </from>
                  <to>
                    <xdr:col>6</xdr:col>
                    <xdr:colOff>95250</xdr:colOff>
                    <xdr:row>100</xdr:row>
                    <xdr:rowOff>9525</xdr:rowOff>
                  </to>
                </anchor>
              </controlPr>
            </control>
          </mc:Choice>
        </mc:AlternateContent>
        <mc:AlternateContent xmlns:mc="http://schemas.openxmlformats.org/markup-compatibility/2006">
          <mc:Choice Requires="x14">
            <control shapeId="1065" r:id="rId10" name="Group Box 41">
              <controlPr defaultSize="0" autoFill="0" autoPict="0">
                <anchor moveWithCells="1" sizeWithCells="1">
                  <from>
                    <xdr:col>31</xdr:col>
                    <xdr:colOff>47625</xdr:colOff>
                    <xdr:row>97</xdr:row>
                    <xdr:rowOff>0</xdr:rowOff>
                  </from>
                  <to>
                    <xdr:col>50</xdr:col>
                    <xdr:colOff>57150</xdr:colOff>
                    <xdr:row>100</xdr:row>
                    <xdr:rowOff>47625</xdr:rowOff>
                  </to>
                </anchor>
              </controlPr>
            </control>
          </mc:Choice>
        </mc:AlternateContent>
        <mc:AlternateContent xmlns:mc="http://schemas.openxmlformats.org/markup-compatibility/2006">
          <mc:Choice Requires="x14">
            <control shapeId="1066" r:id="rId11" name="Option Button 42">
              <controlPr locked="0" defaultSize="0" autoFill="0" autoLine="0" autoPict="0">
                <anchor moveWithCells="1" sizeWithCells="1">
                  <from>
                    <xdr:col>31</xdr:col>
                    <xdr:colOff>47625</xdr:colOff>
                    <xdr:row>98</xdr:row>
                    <xdr:rowOff>9525</xdr:rowOff>
                  </from>
                  <to>
                    <xdr:col>34</xdr:col>
                    <xdr:colOff>28575</xdr:colOff>
                    <xdr:row>99</xdr:row>
                    <xdr:rowOff>9525</xdr:rowOff>
                  </to>
                </anchor>
              </controlPr>
            </control>
          </mc:Choice>
        </mc:AlternateContent>
        <mc:AlternateContent xmlns:mc="http://schemas.openxmlformats.org/markup-compatibility/2006">
          <mc:Choice Requires="x14">
            <control shapeId="1067" r:id="rId12" name="Option Button 43">
              <controlPr locked="0" defaultSize="0" autoFill="0" autoLine="0" autoPict="0">
                <anchor moveWithCells="1" sizeWithCells="1">
                  <from>
                    <xdr:col>31</xdr:col>
                    <xdr:colOff>47625</xdr:colOff>
                    <xdr:row>99</xdr:row>
                    <xdr:rowOff>0</xdr:rowOff>
                  </from>
                  <to>
                    <xdr:col>34</xdr:col>
                    <xdr:colOff>28575</xdr:colOff>
                    <xdr:row>100</xdr:row>
                    <xdr:rowOff>0</xdr:rowOff>
                  </to>
                </anchor>
              </controlPr>
            </control>
          </mc:Choice>
        </mc:AlternateContent>
        <mc:AlternateContent xmlns:mc="http://schemas.openxmlformats.org/markup-compatibility/2006">
          <mc:Choice Requires="x14">
            <control shapeId="1073" r:id="rId13" name="Group Box 49">
              <controlPr locked="0" defaultSize="0" autoFill="0" autoPict="0">
                <anchor moveWithCells="1">
                  <from>
                    <xdr:col>38</xdr:col>
                    <xdr:colOff>57150</xdr:colOff>
                    <xdr:row>101</xdr:row>
                    <xdr:rowOff>0</xdr:rowOff>
                  </from>
                  <to>
                    <xdr:col>59</xdr:col>
                    <xdr:colOff>57150</xdr:colOff>
                    <xdr:row>103</xdr:row>
                    <xdr:rowOff>47625</xdr:rowOff>
                  </to>
                </anchor>
              </controlPr>
            </control>
          </mc:Choice>
        </mc:AlternateContent>
        <mc:AlternateContent xmlns:mc="http://schemas.openxmlformats.org/markup-compatibility/2006">
          <mc:Choice Requires="x14">
            <control shapeId="1074" r:id="rId14" name="Option Button 50">
              <controlPr locked="0" defaultSize="0" autoFill="0" autoLine="0" autoPict="0">
                <anchor moveWithCells="1">
                  <from>
                    <xdr:col>38</xdr:col>
                    <xdr:colOff>95250</xdr:colOff>
                    <xdr:row>101</xdr:row>
                    <xdr:rowOff>0</xdr:rowOff>
                  </from>
                  <to>
                    <xdr:col>41</xdr:col>
                    <xdr:colOff>85725</xdr:colOff>
                    <xdr:row>101</xdr:row>
                    <xdr:rowOff>219075</xdr:rowOff>
                  </to>
                </anchor>
              </controlPr>
            </control>
          </mc:Choice>
        </mc:AlternateContent>
        <mc:AlternateContent xmlns:mc="http://schemas.openxmlformats.org/markup-compatibility/2006">
          <mc:Choice Requires="x14">
            <control shapeId="1075" r:id="rId15" name="Option Button 51">
              <controlPr locked="0" defaultSize="0" autoFill="0" autoLine="0" autoPict="0">
                <anchor moveWithCells="1">
                  <from>
                    <xdr:col>38</xdr:col>
                    <xdr:colOff>95250</xdr:colOff>
                    <xdr:row>101</xdr:row>
                    <xdr:rowOff>228600</xdr:rowOff>
                  </from>
                  <to>
                    <xdr:col>41</xdr:col>
                    <xdr:colOff>85725</xdr:colOff>
                    <xdr:row>102</xdr:row>
                    <xdr:rowOff>219075</xdr:rowOff>
                  </to>
                </anchor>
              </controlPr>
            </control>
          </mc:Choice>
        </mc:AlternateContent>
        <mc:AlternateContent xmlns:mc="http://schemas.openxmlformats.org/markup-compatibility/2006">
          <mc:Choice Requires="x14">
            <control shapeId="1076" r:id="rId16" name="Option Button 52">
              <controlPr locked="0" defaultSize="0" autoFill="0" autoLine="0" autoPict="0">
                <anchor moveWithCells="1">
                  <from>
                    <xdr:col>49</xdr:col>
                    <xdr:colOff>85725</xdr:colOff>
                    <xdr:row>101</xdr:row>
                    <xdr:rowOff>0</xdr:rowOff>
                  </from>
                  <to>
                    <xdr:col>52</xdr:col>
                    <xdr:colOff>76200</xdr:colOff>
                    <xdr:row>101</xdr:row>
                    <xdr:rowOff>219075</xdr:rowOff>
                  </to>
                </anchor>
              </controlPr>
            </control>
          </mc:Choice>
        </mc:AlternateContent>
        <mc:AlternateContent xmlns:mc="http://schemas.openxmlformats.org/markup-compatibility/2006">
          <mc:Choice Requires="x14">
            <control shapeId="1077" r:id="rId17" name="Option Button 53">
              <controlPr locked="0" defaultSize="0" autoFill="0" autoLine="0" autoPict="0">
                <anchor moveWithCells="1">
                  <from>
                    <xdr:col>49</xdr:col>
                    <xdr:colOff>85725</xdr:colOff>
                    <xdr:row>101</xdr:row>
                    <xdr:rowOff>228600</xdr:rowOff>
                  </from>
                  <to>
                    <xdr:col>52</xdr:col>
                    <xdr:colOff>76200</xdr:colOff>
                    <xdr:row>102</xdr:row>
                    <xdr:rowOff>219075</xdr:rowOff>
                  </to>
                </anchor>
              </controlPr>
            </control>
          </mc:Choice>
        </mc:AlternateContent>
        <mc:AlternateContent xmlns:mc="http://schemas.openxmlformats.org/markup-compatibility/2006">
          <mc:Choice Requires="x14">
            <control shapeId="1078" r:id="rId18" name="Group Box 54">
              <controlPr defaultSize="0" autoFill="0" autoPict="0">
                <anchor moveWithCells="1" sizeWithCells="1">
                  <from>
                    <xdr:col>2</xdr:col>
                    <xdr:colOff>76200</xdr:colOff>
                    <xdr:row>178</xdr:row>
                    <xdr:rowOff>9525</xdr:rowOff>
                  </from>
                  <to>
                    <xdr:col>17</xdr:col>
                    <xdr:colOff>19050</xdr:colOff>
                    <xdr:row>182</xdr:row>
                    <xdr:rowOff>152400</xdr:rowOff>
                  </to>
                </anchor>
              </controlPr>
            </control>
          </mc:Choice>
        </mc:AlternateContent>
        <mc:AlternateContent xmlns:mc="http://schemas.openxmlformats.org/markup-compatibility/2006">
          <mc:Choice Requires="x14">
            <control shapeId="1079" r:id="rId19" name="Option Button 55">
              <controlPr locked="0" defaultSize="0" autoFill="0" autoLine="0" autoPict="0">
                <anchor moveWithCells="1" sizeWithCells="1">
                  <from>
                    <xdr:col>4</xdr:col>
                    <xdr:colOff>66675</xdr:colOff>
                    <xdr:row>180</xdr:row>
                    <xdr:rowOff>171450</xdr:rowOff>
                  </from>
                  <to>
                    <xdr:col>7</xdr:col>
                    <xdr:colOff>57150</xdr:colOff>
                    <xdr:row>182</xdr:row>
                    <xdr:rowOff>9525</xdr:rowOff>
                  </to>
                </anchor>
              </controlPr>
            </control>
          </mc:Choice>
        </mc:AlternateContent>
        <mc:AlternateContent xmlns:mc="http://schemas.openxmlformats.org/markup-compatibility/2006">
          <mc:Choice Requires="x14">
            <control shapeId="1080" r:id="rId20" name="Option Button 56">
              <controlPr locked="0" defaultSize="0" autoFill="0" autoLine="0" autoPict="0">
                <anchor moveWithCells="1" sizeWithCells="1">
                  <from>
                    <xdr:col>7</xdr:col>
                    <xdr:colOff>57150</xdr:colOff>
                    <xdr:row>180</xdr:row>
                    <xdr:rowOff>171450</xdr:rowOff>
                  </from>
                  <to>
                    <xdr:col>10</xdr:col>
                    <xdr:colOff>38100</xdr:colOff>
                    <xdr:row>182</xdr:row>
                    <xdr:rowOff>9525</xdr:rowOff>
                  </to>
                </anchor>
              </controlPr>
            </control>
          </mc:Choice>
        </mc:AlternateContent>
        <mc:AlternateContent xmlns:mc="http://schemas.openxmlformats.org/markup-compatibility/2006">
          <mc:Choice Requires="x14">
            <control shapeId="1081" r:id="rId21" name="Option Button 57">
              <controlPr locked="0" defaultSize="0" autoFill="0" autoLine="0" autoPict="0">
                <anchor moveWithCells="1" sizeWithCells="1">
                  <from>
                    <xdr:col>11</xdr:col>
                    <xdr:colOff>47625</xdr:colOff>
                    <xdr:row>180</xdr:row>
                    <xdr:rowOff>171450</xdr:rowOff>
                  </from>
                  <to>
                    <xdr:col>14</xdr:col>
                    <xdr:colOff>28575</xdr:colOff>
                    <xdr:row>182</xdr:row>
                    <xdr:rowOff>9525</xdr:rowOff>
                  </to>
                </anchor>
              </controlPr>
            </control>
          </mc:Choice>
        </mc:AlternateContent>
        <mc:AlternateContent xmlns:mc="http://schemas.openxmlformats.org/markup-compatibility/2006">
          <mc:Choice Requires="x14">
            <control shapeId="1083" r:id="rId22" name="Group Box 59">
              <controlPr defaultSize="0" autoFill="0" autoPict="0">
                <anchor moveWithCells="1" sizeWithCells="1">
                  <from>
                    <xdr:col>6</xdr:col>
                    <xdr:colOff>85725</xdr:colOff>
                    <xdr:row>228</xdr:row>
                    <xdr:rowOff>19050</xdr:rowOff>
                  </from>
                  <to>
                    <xdr:col>21</xdr:col>
                    <xdr:colOff>104775</xdr:colOff>
                    <xdr:row>230</xdr:row>
                    <xdr:rowOff>85725</xdr:rowOff>
                  </to>
                </anchor>
              </controlPr>
            </control>
          </mc:Choice>
        </mc:AlternateContent>
        <mc:AlternateContent xmlns:mc="http://schemas.openxmlformats.org/markup-compatibility/2006">
          <mc:Choice Requires="x14">
            <control shapeId="1084" r:id="rId23" name="Option Button 60">
              <controlPr locked="0" defaultSize="0" autoFill="0" autoLine="0" autoPict="0" macro="[0]!SelectDA">
                <anchor moveWithCells="1" sizeWithCells="1">
                  <from>
                    <xdr:col>8</xdr:col>
                    <xdr:colOff>19050</xdr:colOff>
                    <xdr:row>228</xdr:row>
                    <xdr:rowOff>152400</xdr:rowOff>
                  </from>
                  <to>
                    <xdr:col>11</xdr:col>
                    <xdr:colOff>0</xdr:colOff>
                    <xdr:row>230</xdr:row>
                    <xdr:rowOff>19050</xdr:rowOff>
                  </to>
                </anchor>
              </controlPr>
            </control>
          </mc:Choice>
        </mc:AlternateContent>
        <mc:AlternateContent xmlns:mc="http://schemas.openxmlformats.org/markup-compatibility/2006">
          <mc:Choice Requires="x14">
            <control shapeId="1085" r:id="rId24" name="Option Button 61">
              <controlPr locked="0" defaultSize="0" autoFill="0" autoLine="0" autoPict="0" macro="[0]!SelectNU">
                <anchor moveWithCells="1" sizeWithCells="1">
                  <from>
                    <xdr:col>16</xdr:col>
                    <xdr:colOff>95250</xdr:colOff>
                    <xdr:row>228</xdr:row>
                    <xdr:rowOff>152400</xdr:rowOff>
                  </from>
                  <to>
                    <xdr:col>19</xdr:col>
                    <xdr:colOff>0</xdr:colOff>
                    <xdr:row>230</xdr:row>
                    <xdr:rowOff>19050</xdr:rowOff>
                  </to>
                </anchor>
              </controlPr>
            </control>
          </mc:Choice>
        </mc:AlternateContent>
        <mc:AlternateContent xmlns:mc="http://schemas.openxmlformats.org/markup-compatibility/2006">
          <mc:Choice Requires="x14">
            <control shapeId="1086" r:id="rId25" name="Check Box 62">
              <controlPr locked="0" defaultSize="0" autoFill="0" autoLine="0" autoPict="0">
                <anchor moveWithCells="1" sizeWithCells="1">
                  <from>
                    <xdr:col>57</xdr:col>
                    <xdr:colOff>0</xdr:colOff>
                    <xdr:row>234</xdr:row>
                    <xdr:rowOff>266700</xdr:rowOff>
                  </from>
                  <to>
                    <xdr:col>59</xdr:col>
                    <xdr:colOff>95250</xdr:colOff>
                    <xdr:row>234</xdr:row>
                    <xdr:rowOff>514350</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sizeWithCells="1">
                  <from>
                    <xdr:col>57</xdr:col>
                    <xdr:colOff>0</xdr:colOff>
                    <xdr:row>236</xdr:row>
                    <xdr:rowOff>266700</xdr:rowOff>
                  </from>
                  <to>
                    <xdr:col>59</xdr:col>
                    <xdr:colOff>95250</xdr:colOff>
                    <xdr:row>236</xdr:row>
                    <xdr:rowOff>514350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sizeWithCells="1">
                  <from>
                    <xdr:col>56</xdr:col>
                    <xdr:colOff>95250</xdr:colOff>
                    <xdr:row>237</xdr:row>
                    <xdr:rowOff>266700</xdr:rowOff>
                  </from>
                  <to>
                    <xdr:col>59</xdr:col>
                    <xdr:colOff>85725</xdr:colOff>
                    <xdr:row>237</xdr:row>
                    <xdr:rowOff>514350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sizeWithCells="1">
                  <from>
                    <xdr:col>56</xdr:col>
                    <xdr:colOff>95250</xdr:colOff>
                    <xdr:row>239</xdr:row>
                    <xdr:rowOff>238125</xdr:rowOff>
                  </from>
                  <to>
                    <xdr:col>59</xdr:col>
                    <xdr:colOff>85725</xdr:colOff>
                    <xdr:row>239</xdr:row>
                    <xdr:rowOff>485775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sizeWithCells="1">
                  <from>
                    <xdr:col>57</xdr:col>
                    <xdr:colOff>9525</xdr:colOff>
                    <xdr:row>242</xdr:row>
                    <xdr:rowOff>247650</xdr:rowOff>
                  </from>
                  <to>
                    <xdr:col>60</xdr:col>
                    <xdr:colOff>0</xdr:colOff>
                    <xdr:row>242</xdr:row>
                    <xdr:rowOff>495300</xdr:rowOff>
                  </to>
                </anchor>
              </controlPr>
            </control>
          </mc:Choice>
        </mc:AlternateContent>
        <mc:AlternateContent xmlns:mc="http://schemas.openxmlformats.org/markup-compatibility/2006">
          <mc:Choice Requires="x14">
            <control shapeId="1091" r:id="rId30" name="Check Box 67">
              <controlPr locked="0" defaultSize="0" autoFill="0" autoLine="0" autoPict="0">
                <anchor moveWithCells="1">
                  <from>
                    <xdr:col>32</xdr:col>
                    <xdr:colOff>0</xdr:colOff>
                    <xdr:row>724</xdr:row>
                    <xdr:rowOff>19050</xdr:rowOff>
                  </from>
                  <to>
                    <xdr:col>34</xdr:col>
                    <xdr:colOff>95250</xdr:colOff>
                    <xdr:row>724</xdr:row>
                    <xdr:rowOff>238125</xdr:rowOff>
                  </to>
                </anchor>
              </controlPr>
            </control>
          </mc:Choice>
        </mc:AlternateContent>
        <mc:AlternateContent xmlns:mc="http://schemas.openxmlformats.org/markup-compatibility/2006">
          <mc:Choice Requires="x14">
            <control shapeId="1092" r:id="rId31" name="Check Box 68">
              <controlPr locked="0" defaultSize="0" autoFill="0" autoLine="0" autoPict="0">
                <anchor moveWithCells="1">
                  <from>
                    <xdr:col>32</xdr:col>
                    <xdr:colOff>0</xdr:colOff>
                    <xdr:row>725</xdr:row>
                    <xdr:rowOff>123825</xdr:rowOff>
                  </from>
                  <to>
                    <xdr:col>34</xdr:col>
                    <xdr:colOff>95250</xdr:colOff>
                    <xdr:row>725</xdr:row>
                    <xdr:rowOff>342900</xdr:rowOff>
                  </to>
                </anchor>
              </controlPr>
            </control>
          </mc:Choice>
        </mc:AlternateContent>
        <mc:AlternateContent xmlns:mc="http://schemas.openxmlformats.org/markup-compatibility/2006">
          <mc:Choice Requires="x14">
            <control shapeId="1094" r:id="rId32" name="Check Box 70">
              <controlPr locked="0" defaultSize="0" autoFill="0" autoLine="0" autoPict="0">
                <anchor moveWithCells="1">
                  <from>
                    <xdr:col>37</xdr:col>
                    <xdr:colOff>104775</xdr:colOff>
                    <xdr:row>726</xdr:row>
                    <xdr:rowOff>276225</xdr:rowOff>
                  </from>
                  <to>
                    <xdr:col>40</xdr:col>
                    <xdr:colOff>95250</xdr:colOff>
                    <xdr:row>726</xdr:row>
                    <xdr:rowOff>495300</xdr:rowOff>
                  </to>
                </anchor>
              </controlPr>
            </control>
          </mc:Choice>
        </mc:AlternateContent>
        <mc:AlternateContent xmlns:mc="http://schemas.openxmlformats.org/markup-compatibility/2006">
          <mc:Choice Requires="x14">
            <control shapeId="1095" r:id="rId33" name="Check Box 71">
              <controlPr locked="0" defaultSize="0" autoFill="0" autoLine="0" autoPict="0">
                <anchor moveWithCells="1">
                  <from>
                    <xdr:col>37</xdr:col>
                    <xdr:colOff>104775</xdr:colOff>
                    <xdr:row>727</xdr:row>
                    <xdr:rowOff>371475</xdr:rowOff>
                  </from>
                  <to>
                    <xdr:col>40</xdr:col>
                    <xdr:colOff>95250</xdr:colOff>
                    <xdr:row>727</xdr:row>
                    <xdr:rowOff>590550</xdr:rowOff>
                  </to>
                </anchor>
              </controlPr>
            </control>
          </mc:Choice>
        </mc:AlternateContent>
        <mc:AlternateContent xmlns:mc="http://schemas.openxmlformats.org/markup-compatibility/2006">
          <mc:Choice Requires="x14">
            <control shapeId="1096" r:id="rId34" name="Check Box 72">
              <controlPr locked="0" defaultSize="0" autoFill="0" autoLine="0" autoPict="0">
                <anchor moveWithCells="1">
                  <from>
                    <xdr:col>37</xdr:col>
                    <xdr:colOff>104775</xdr:colOff>
                    <xdr:row>729</xdr:row>
                    <xdr:rowOff>228600</xdr:rowOff>
                  </from>
                  <to>
                    <xdr:col>40</xdr:col>
                    <xdr:colOff>95250</xdr:colOff>
                    <xdr:row>729</xdr:row>
                    <xdr:rowOff>447675</xdr:rowOff>
                  </to>
                </anchor>
              </controlPr>
            </control>
          </mc:Choice>
        </mc:AlternateContent>
        <mc:AlternateContent xmlns:mc="http://schemas.openxmlformats.org/markup-compatibility/2006">
          <mc:Choice Requires="x14">
            <control shapeId="1097" r:id="rId35" name="Check Box 73">
              <controlPr locked="0" defaultSize="0" autoFill="0" autoLine="0" autoPict="0">
                <anchor moveWithCells="1">
                  <from>
                    <xdr:col>37</xdr:col>
                    <xdr:colOff>38100</xdr:colOff>
                    <xdr:row>735</xdr:row>
                    <xdr:rowOff>276225</xdr:rowOff>
                  </from>
                  <to>
                    <xdr:col>40</xdr:col>
                    <xdr:colOff>28575</xdr:colOff>
                    <xdr:row>737</xdr:row>
                    <xdr:rowOff>9525</xdr:rowOff>
                  </to>
                </anchor>
              </controlPr>
            </control>
          </mc:Choice>
        </mc:AlternateContent>
        <mc:AlternateContent xmlns:mc="http://schemas.openxmlformats.org/markup-compatibility/2006">
          <mc:Choice Requires="x14">
            <control shapeId="1105" r:id="rId36" name="Check Box 81">
              <controlPr locked="0" defaultSize="0" autoFill="0" autoLine="0" autoPict="0">
                <anchor moveWithCells="1">
                  <from>
                    <xdr:col>31</xdr:col>
                    <xdr:colOff>95250</xdr:colOff>
                    <xdr:row>737</xdr:row>
                    <xdr:rowOff>1143000</xdr:rowOff>
                  </from>
                  <to>
                    <xdr:col>34</xdr:col>
                    <xdr:colOff>85725</xdr:colOff>
                    <xdr:row>737</xdr:row>
                    <xdr:rowOff>1362075</xdr:rowOff>
                  </to>
                </anchor>
              </controlPr>
            </control>
          </mc:Choice>
        </mc:AlternateContent>
        <mc:AlternateContent xmlns:mc="http://schemas.openxmlformats.org/markup-compatibility/2006">
          <mc:Choice Requires="x14">
            <control shapeId="1106" r:id="rId37" name="Check Box 82">
              <controlPr locked="0" defaultSize="0" autoFill="0" autoLine="0" autoPict="0">
                <anchor moveWithCells="1">
                  <from>
                    <xdr:col>31</xdr:col>
                    <xdr:colOff>28575</xdr:colOff>
                    <xdr:row>737</xdr:row>
                    <xdr:rowOff>2266950</xdr:rowOff>
                  </from>
                  <to>
                    <xdr:col>34</xdr:col>
                    <xdr:colOff>19050</xdr:colOff>
                    <xdr:row>739</xdr:row>
                    <xdr:rowOff>0</xdr:rowOff>
                  </to>
                </anchor>
              </controlPr>
            </control>
          </mc:Choice>
        </mc:AlternateContent>
        <mc:AlternateContent xmlns:mc="http://schemas.openxmlformats.org/markup-compatibility/2006">
          <mc:Choice Requires="x14">
            <control shapeId="1107" r:id="rId38" name="Check Box 83">
              <controlPr locked="0" defaultSize="0" autoFill="0" autoLine="0" autoPict="0">
                <anchor moveWithCells="1">
                  <from>
                    <xdr:col>37</xdr:col>
                    <xdr:colOff>76200</xdr:colOff>
                    <xdr:row>739</xdr:row>
                    <xdr:rowOff>123825</xdr:rowOff>
                  </from>
                  <to>
                    <xdr:col>40</xdr:col>
                    <xdr:colOff>66675</xdr:colOff>
                    <xdr:row>739</xdr:row>
                    <xdr:rowOff>342900</xdr:rowOff>
                  </to>
                </anchor>
              </controlPr>
            </control>
          </mc:Choice>
        </mc:AlternateContent>
        <mc:AlternateContent xmlns:mc="http://schemas.openxmlformats.org/markup-compatibility/2006">
          <mc:Choice Requires="x14">
            <control shapeId="1108" r:id="rId39" name="Check Box 84">
              <controlPr locked="0" defaultSize="0" autoFill="0" autoLine="0" autoPict="0">
                <anchor moveWithCells="1">
                  <from>
                    <xdr:col>37</xdr:col>
                    <xdr:colOff>76200</xdr:colOff>
                    <xdr:row>740</xdr:row>
                    <xdr:rowOff>9525</xdr:rowOff>
                  </from>
                  <to>
                    <xdr:col>40</xdr:col>
                    <xdr:colOff>66675</xdr:colOff>
                    <xdr:row>740</xdr:row>
                    <xdr:rowOff>228600</xdr:rowOff>
                  </to>
                </anchor>
              </controlPr>
            </control>
          </mc:Choice>
        </mc:AlternateContent>
        <mc:AlternateContent xmlns:mc="http://schemas.openxmlformats.org/markup-compatibility/2006">
          <mc:Choice Requires="x14">
            <control shapeId="1109" r:id="rId40" name="Check Box 85">
              <controlPr locked="0" defaultSize="0" autoFill="0" autoLine="0" autoPict="0">
                <anchor moveWithCells="1">
                  <from>
                    <xdr:col>51</xdr:col>
                    <xdr:colOff>38100</xdr:colOff>
                    <xdr:row>741</xdr:row>
                    <xdr:rowOff>104775</xdr:rowOff>
                  </from>
                  <to>
                    <xdr:col>54</xdr:col>
                    <xdr:colOff>28575</xdr:colOff>
                    <xdr:row>741</xdr:row>
                    <xdr:rowOff>323850</xdr:rowOff>
                  </to>
                </anchor>
              </controlPr>
            </control>
          </mc:Choice>
        </mc:AlternateContent>
        <mc:AlternateContent xmlns:mc="http://schemas.openxmlformats.org/markup-compatibility/2006">
          <mc:Choice Requires="x14">
            <control shapeId="1110" r:id="rId41" name="Check Box 86">
              <controlPr locked="0" defaultSize="0" autoFill="0" autoLine="0" autoPict="0">
                <anchor moveWithCells="1">
                  <from>
                    <xdr:col>51</xdr:col>
                    <xdr:colOff>38100</xdr:colOff>
                    <xdr:row>742</xdr:row>
                    <xdr:rowOff>47625</xdr:rowOff>
                  </from>
                  <to>
                    <xdr:col>54</xdr:col>
                    <xdr:colOff>28575</xdr:colOff>
                    <xdr:row>742</xdr:row>
                    <xdr:rowOff>266700</xdr:rowOff>
                  </to>
                </anchor>
              </controlPr>
            </control>
          </mc:Choice>
        </mc:AlternateContent>
        <mc:AlternateContent xmlns:mc="http://schemas.openxmlformats.org/markup-compatibility/2006">
          <mc:Choice Requires="x14">
            <control shapeId="1111" r:id="rId42" name="Check Box 87">
              <controlPr locked="0" defaultSize="0" autoFill="0" autoLine="0" autoPict="0">
                <anchor moveWithCells="1">
                  <from>
                    <xdr:col>56</xdr:col>
                    <xdr:colOff>76200</xdr:colOff>
                    <xdr:row>743</xdr:row>
                    <xdr:rowOff>228600</xdr:rowOff>
                  </from>
                  <to>
                    <xdr:col>59</xdr:col>
                    <xdr:colOff>76200</xdr:colOff>
                    <xdr:row>743</xdr:row>
                    <xdr:rowOff>447675</xdr:rowOff>
                  </to>
                </anchor>
              </controlPr>
            </control>
          </mc:Choice>
        </mc:AlternateContent>
        <mc:AlternateContent xmlns:mc="http://schemas.openxmlformats.org/markup-compatibility/2006">
          <mc:Choice Requires="x14">
            <control shapeId="1112" r:id="rId43" name="Check Box 88">
              <controlPr locked="0" defaultSize="0" autoFill="0" autoLine="0" autoPict="0">
                <anchor moveWithCells="1">
                  <from>
                    <xdr:col>37</xdr:col>
                    <xdr:colOff>85725</xdr:colOff>
                    <xdr:row>746</xdr:row>
                    <xdr:rowOff>247650</xdr:rowOff>
                  </from>
                  <to>
                    <xdr:col>40</xdr:col>
                    <xdr:colOff>76200</xdr:colOff>
                    <xdr:row>746</xdr:row>
                    <xdr:rowOff>466725</xdr:rowOff>
                  </to>
                </anchor>
              </controlPr>
            </control>
          </mc:Choice>
        </mc:AlternateContent>
        <mc:AlternateContent xmlns:mc="http://schemas.openxmlformats.org/markup-compatibility/2006">
          <mc:Choice Requires="x14">
            <control shapeId="1113" r:id="rId44" name="Check Box 89">
              <controlPr locked="0" defaultSize="0" autoFill="0" autoLine="0" autoPict="0">
                <anchor moveWithCells="1">
                  <from>
                    <xdr:col>32</xdr:col>
                    <xdr:colOff>0</xdr:colOff>
                    <xdr:row>747</xdr:row>
                    <xdr:rowOff>304800</xdr:rowOff>
                  </from>
                  <to>
                    <xdr:col>34</xdr:col>
                    <xdr:colOff>95250</xdr:colOff>
                    <xdr:row>747</xdr:row>
                    <xdr:rowOff>523875</xdr:rowOff>
                  </to>
                </anchor>
              </controlPr>
            </control>
          </mc:Choice>
        </mc:AlternateContent>
        <mc:AlternateContent xmlns:mc="http://schemas.openxmlformats.org/markup-compatibility/2006">
          <mc:Choice Requires="x14">
            <control shapeId="1114" r:id="rId45" name="Check Box 90">
              <controlPr locked="0" defaultSize="0" autoFill="0" autoLine="0" autoPict="0">
                <anchor moveWithCells="1">
                  <from>
                    <xdr:col>37</xdr:col>
                    <xdr:colOff>95250</xdr:colOff>
                    <xdr:row>752</xdr:row>
                    <xdr:rowOff>238125</xdr:rowOff>
                  </from>
                  <to>
                    <xdr:col>40</xdr:col>
                    <xdr:colOff>85725</xdr:colOff>
                    <xdr:row>752</xdr:row>
                    <xdr:rowOff>457200</xdr:rowOff>
                  </to>
                </anchor>
              </controlPr>
            </control>
          </mc:Choice>
        </mc:AlternateContent>
        <mc:AlternateContent xmlns:mc="http://schemas.openxmlformats.org/markup-compatibility/2006">
          <mc:Choice Requires="x14">
            <control shapeId="1122" r:id="rId46" name="Check Box 98">
              <controlPr locked="0" defaultSize="0" autoFill="0" autoLine="0" autoPict="0">
                <anchor moveWithCells="1">
                  <from>
                    <xdr:col>37</xdr:col>
                    <xdr:colOff>85725</xdr:colOff>
                    <xdr:row>748</xdr:row>
                    <xdr:rowOff>133350</xdr:rowOff>
                  </from>
                  <to>
                    <xdr:col>40</xdr:col>
                    <xdr:colOff>76200</xdr:colOff>
                    <xdr:row>748</xdr:row>
                    <xdr:rowOff>352425</xdr:rowOff>
                  </to>
                </anchor>
              </controlPr>
            </control>
          </mc:Choice>
        </mc:AlternateContent>
        <mc:AlternateContent xmlns:mc="http://schemas.openxmlformats.org/markup-compatibility/2006">
          <mc:Choice Requires="x14">
            <control shapeId="1123" r:id="rId47" name="Check Box 99">
              <controlPr locked="0" defaultSize="0" autoFill="0" autoLine="0" autoPict="0">
                <anchor moveWithCells="1">
                  <from>
                    <xdr:col>37</xdr:col>
                    <xdr:colOff>85725</xdr:colOff>
                    <xdr:row>752</xdr:row>
                    <xdr:rowOff>0</xdr:rowOff>
                  </from>
                  <to>
                    <xdr:col>40</xdr:col>
                    <xdr:colOff>76200</xdr:colOff>
                    <xdr:row>752</xdr:row>
                    <xdr:rowOff>219075</xdr:rowOff>
                  </to>
                </anchor>
              </controlPr>
            </control>
          </mc:Choice>
        </mc:AlternateContent>
        <mc:AlternateContent xmlns:mc="http://schemas.openxmlformats.org/markup-compatibility/2006">
          <mc:Choice Requires="x14">
            <control shapeId="1124" r:id="rId48" name="Check Box 100">
              <controlPr locked="0" defaultSize="0" autoFill="0" autoLine="0" autoPict="0">
                <anchor moveWithCells="1">
                  <from>
                    <xdr:col>37</xdr:col>
                    <xdr:colOff>57150</xdr:colOff>
                    <xdr:row>753</xdr:row>
                    <xdr:rowOff>209550</xdr:rowOff>
                  </from>
                  <to>
                    <xdr:col>40</xdr:col>
                    <xdr:colOff>57150</xdr:colOff>
                    <xdr:row>753</xdr:row>
                    <xdr:rowOff>428625</xdr:rowOff>
                  </to>
                </anchor>
              </controlPr>
            </control>
          </mc:Choice>
        </mc:AlternateContent>
        <mc:AlternateContent xmlns:mc="http://schemas.openxmlformats.org/markup-compatibility/2006">
          <mc:Choice Requires="x14">
            <control shapeId="1125" r:id="rId49" name="Check Box 101">
              <controlPr locked="0" defaultSize="0" autoFill="0" autoLine="0" autoPict="0">
                <anchor moveWithCells="1">
                  <from>
                    <xdr:col>51</xdr:col>
                    <xdr:colOff>38100</xdr:colOff>
                    <xdr:row>755</xdr:row>
                    <xdr:rowOff>152400</xdr:rowOff>
                  </from>
                  <to>
                    <xdr:col>54</xdr:col>
                    <xdr:colOff>28575</xdr:colOff>
                    <xdr:row>755</xdr:row>
                    <xdr:rowOff>371475</xdr:rowOff>
                  </to>
                </anchor>
              </controlPr>
            </control>
          </mc:Choice>
        </mc:AlternateContent>
        <mc:AlternateContent xmlns:mc="http://schemas.openxmlformats.org/markup-compatibility/2006">
          <mc:Choice Requires="x14">
            <control shapeId="1127" r:id="rId50" name="Check Box 103">
              <controlPr locked="0" defaultSize="0" autoFill="0" autoLine="0" autoPict="0">
                <anchor moveWithCells="1">
                  <from>
                    <xdr:col>37</xdr:col>
                    <xdr:colOff>76200</xdr:colOff>
                    <xdr:row>760</xdr:row>
                    <xdr:rowOff>0</xdr:rowOff>
                  </from>
                  <to>
                    <xdr:col>40</xdr:col>
                    <xdr:colOff>66675</xdr:colOff>
                    <xdr:row>761</xdr:row>
                    <xdr:rowOff>19050</xdr:rowOff>
                  </to>
                </anchor>
              </controlPr>
            </control>
          </mc:Choice>
        </mc:AlternateContent>
        <mc:AlternateContent xmlns:mc="http://schemas.openxmlformats.org/markup-compatibility/2006">
          <mc:Choice Requires="x14">
            <control shapeId="1128" r:id="rId51" name="Check Box 104">
              <controlPr locked="0" defaultSize="0" autoFill="0" autoLine="0" autoPict="0">
                <anchor moveWithCells="1">
                  <from>
                    <xdr:col>37</xdr:col>
                    <xdr:colOff>76200</xdr:colOff>
                    <xdr:row>761</xdr:row>
                    <xdr:rowOff>0</xdr:rowOff>
                  </from>
                  <to>
                    <xdr:col>40</xdr:col>
                    <xdr:colOff>66675</xdr:colOff>
                    <xdr:row>762</xdr:row>
                    <xdr:rowOff>19050</xdr:rowOff>
                  </to>
                </anchor>
              </controlPr>
            </control>
          </mc:Choice>
        </mc:AlternateContent>
        <mc:AlternateContent xmlns:mc="http://schemas.openxmlformats.org/markup-compatibility/2006">
          <mc:Choice Requires="x14">
            <control shapeId="1129" r:id="rId52" name="Check Box 105">
              <controlPr locked="0" defaultSize="0" autoFill="0" autoLine="0" autoPict="0">
                <anchor moveWithCells="1">
                  <from>
                    <xdr:col>37</xdr:col>
                    <xdr:colOff>76200</xdr:colOff>
                    <xdr:row>761</xdr:row>
                    <xdr:rowOff>200025</xdr:rowOff>
                  </from>
                  <to>
                    <xdr:col>40</xdr:col>
                    <xdr:colOff>66675</xdr:colOff>
                    <xdr:row>763</xdr:row>
                    <xdr:rowOff>19050</xdr:rowOff>
                  </to>
                </anchor>
              </controlPr>
            </control>
          </mc:Choice>
        </mc:AlternateContent>
        <mc:AlternateContent xmlns:mc="http://schemas.openxmlformats.org/markup-compatibility/2006">
          <mc:Choice Requires="x14">
            <control shapeId="1130" r:id="rId53" name="Check Box 106">
              <controlPr locked="0" defaultSize="0" autoFill="0" autoLine="0" autoPict="0">
                <anchor moveWithCells="1">
                  <from>
                    <xdr:col>37</xdr:col>
                    <xdr:colOff>76200</xdr:colOff>
                    <xdr:row>763</xdr:row>
                    <xdr:rowOff>0</xdr:rowOff>
                  </from>
                  <to>
                    <xdr:col>40</xdr:col>
                    <xdr:colOff>66675</xdr:colOff>
                    <xdr:row>764</xdr:row>
                    <xdr:rowOff>19050</xdr:rowOff>
                  </to>
                </anchor>
              </controlPr>
            </control>
          </mc:Choice>
        </mc:AlternateContent>
        <mc:AlternateContent xmlns:mc="http://schemas.openxmlformats.org/markup-compatibility/2006">
          <mc:Choice Requires="x14">
            <control shapeId="1133" r:id="rId54" name="Check Box 109">
              <controlPr locked="0" defaultSize="0" autoFill="0" autoLine="0" autoPict="0">
                <anchor moveWithCells="1">
                  <from>
                    <xdr:col>37</xdr:col>
                    <xdr:colOff>95250</xdr:colOff>
                    <xdr:row>744</xdr:row>
                    <xdr:rowOff>57150</xdr:rowOff>
                  </from>
                  <to>
                    <xdr:col>40</xdr:col>
                    <xdr:colOff>85725</xdr:colOff>
                    <xdr:row>744</xdr:row>
                    <xdr:rowOff>276225</xdr:rowOff>
                  </to>
                </anchor>
              </controlPr>
            </control>
          </mc:Choice>
        </mc:AlternateContent>
        <mc:AlternateContent xmlns:mc="http://schemas.openxmlformats.org/markup-compatibility/2006">
          <mc:Choice Requires="x14">
            <control shapeId="1134" r:id="rId55" name="Check Box 110">
              <controlPr locked="0" defaultSize="0" autoFill="0" autoLine="0" autoPict="0">
                <anchor moveWithCells="1">
                  <from>
                    <xdr:col>37</xdr:col>
                    <xdr:colOff>85725</xdr:colOff>
                    <xdr:row>745</xdr:row>
                    <xdr:rowOff>47625</xdr:rowOff>
                  </from>
                  <to>
                    <xdr:col>40</xdr:col>
                    <xdr:colOff>76200</xdr:colOff>
                    <xdr:row>745</xdr:row>
                    <xdr:rowOff>266700</xdr:rowOff>
                  </to>
                </anchor>
              </controlPr>
            </control>
          </mc:Choice>
        </mc:AlternateContent>
        <mc:AlternateContent xmlns:mc="http://schemas.openxmlformats.org/markup-compatibility/2006">
          <mc:Choice Requires="x14">
            <control shapeId="1148" r:id="rId56" name="Check Box 124">
              <controlPr locked="0" defaultSize="0" autoFill="0" autoLine="0" autoPict="0">
                <anchor moveWithCells="1" sizeWithCells="1">
                  <from>
                    <xdr:col>2</xdr:col>
                    <xdr:colOff>85725</xdr:colOff>
                    <xdr:row>783</xdr:row>
                    <xdr:rowOff>161925</xdr:rowOff>
                  </from>
                  <to>
                    <xdr:col>5</xdr:col>
                    <xdr:colOff>76200</xdr:colOff>
                    <xdr:row>783</xdr:row>
                    <xdr:rowOff>381000</xdr:rowOff>
                  </to>
                </anchor>
              </controlPr>
            </control>
          </mc:Choice>
        </mc:AlternateContent>
        <mc:AlternateContent xmlns:mc="http://schemas.openxmlformats.org/markup-compatibility/2006">
          <mc:Choice Requires="x14">
            <control shapeId="1149" r:id="rId57" name="Check Box 125">
              <controlPr locked="0" defaultSize="0" autoFill="0" autoLine="0" autoPict="0">
                <anchor moveWithCells="1" sizeWithCells="1">
                  <from>
                    <xdr:col>2</xdr:col>
                    <xdr:colOff>85725</xdr:colOff>
                    <xdr:row>784</xdr:row>
                    <xdr:rowOff>76200</xdr:rowOff>
                  </from>
                  <to>
                    <xdr:col>5</xdr:col>
                    <xdr:colOff>76200</xdr:colOff>
                    <xdr:row>784</xdr:row>
                    <xdr:rowOff>295275</xdr:rowOff>
                  </to>
                </anchor>
              </controlPr>
            </control>
          </mc:Choice>
        </mc:AlternateContent>
        <mc:AlternateContent xmlns:mc="http://schemas.openxmlformats.org/markup-compatibility/2006">
          <mc:Choice Requires="x14">
            <control shapeId="1151" r:id="rId58" name="Check Box 127">
              <controlPr locked="0" defaultSize="0" autoFill="0" autoLine="0" autoPict="0">
                <anchor moveWithCells="1" sizeWithCells="1">
                  <from>
                    <xdr:col>2</xdr:col>
                    <xdr:colOff>85725</xdr:colOff>
                    <xdr:row>787</xdr:row>
                    <xdr:rowOff>57150</xdr:rowOff>
                  </from>
                  <to>
                    <xdr:col>5</xdr:col>
                    <xdr:colOff>76200</xdr:colOff>
                    <xdr:row>787</xdr:row>
                    <xdr:rowOff>276225</xdr:rowOff>
                  </to>
                </anchor>
              </controlPr>
            </control>
          </mc:Choice>
        </mc:AlternateContent>
        <mc:AlternateContent xmlns:mc="http://schemas.openxmlformats.org/markup-compatibility/2006">
          <mc:Choice Requires="x14">
            <control shapeId="1152" r:id="rId59" name="Check Box 128">
              <controlPr locked="0" defaultSize="0" autoFill="0" autoLine="0" autoPict="0">
                <anchor moveWithCells="1" sizeWithCells="1">
                  <from>
                    <xdr:col>2</xdr:col>
                    <xdr:colOff>76200</xdr:colOff>
                    <xdr:row>788</xdr:row>
                    <xdr:rowOff>28575</xdr:rowOff>
                  </from>
                  <to>
                    <xdr:col>5</xdr:col>
                    <xdr:colOff>66675</xdr:colOff>
                    <xdr:row>789</xdr:row>
                    <xdr:rowOff>0</xdr:rowOff>
                  </to>
                </anchor>
              </controlPr>
            </control>
          </mc:Choice>
        </mc:AlternateContent>
        <mc:AlternateContent xmlns:mc="http://schemas.openxmlformats.org/markup-compatibility/2006">
          <mc:Choice Requires="x14">
            <control shapeId="1169" r:id="rId60" name="Group Box 145">
              <controlPr defaultSize="0" autoFill="0" autoPict="0">
                <anchor moveWithCells="1" sizeWithCells="1">
                  <from>
                    <xdr:col>50</xdr:col>
                    <xdr:colOff>0</xdr:colOff>
                    <xdr:row>820</xdr:row>
                    <xdr:rowOff>0</xdr:rowOff>
                  </from>
                  <to>
                    <xdr:col>60</xdr:col>
                    <xdr:colOff>38100</xdr:colOff>
                    <xdr:row>821</xdr:row>
                    <xdr:rowOff>0</xdr:rowOff>
                  </to>
                </anchor>
              </controlPr>
            </control>
          </mc:Choice>
        </mc:AlternateContent>
        <mc:AlternateContent xmlns:mc="http://schemas.openxmlformats.org/markup-compatibility/2006">
          <mc:Choice Requires="x14">
            <control shapeId="1170" r:id="rId61" name="Option Button 146">
              <controlPr locked="0" defaultSize="0" autoFill="0" autoLine="0" autoPict="0">
                <anchor moveWithCells="1" sizeWithCells="1">
                  <from>
                    <xdr:col>50</xdr:col>
                    <xdr:colOff>66675</xdr:colOff>
                    <xdr:row>820</xdr:row>
                    <xdr:rowOff>19050</xdr:rowOff>
                  </from>
                  <to>
                    <xdr:col>53</xdr:col>
                    <xdr:colOff>57150</xdr:colOff>
                    <xdr:row>821</xdr:row>
                    <xdr:rowOff>0</xdr:rowOff>
                  </to>
                </anchor>
              </controlPr>
            </control>
          </mc:Choice>
        </mc:AlternateContent>
        <mc:AlternateContent xmlns:mc="http://schemas.openxmlformats.org/markup-compatibility/2006">
          <mc:Choice Requires="x14">
            <control shapeId="1171" r:id="rId62" name="Option Button 147">
              <controlPr locked="0" defaultSize="0" autoFill="0" autoLine="0" autoPict="0">
                <anchor moveWithCells="1" sizeWithCells="1">
                  <from>
                    <xdr:col>55</xdr:col>
                    <xdr:colOff>28575</xdr:colOff>
                    <xdr:row>820</xdr:row>
                    <xdr:rowOff>19050</xdr:rowOff>
                  </from>
                  <to>
                    <xdr:col>58</xdr:col>
                    <xdr:colOff>19050</xdr:colOff>
                    <xdr:row>821</xdr:row>
                    <xdr:rowOff>0</xdr:rowOff>
                  </to>
                </anchor>
              </controlPr>
            </control>
          </mc:Choice>
        </mc:AlternateContent>
        <mc:AlternateContent xmlns:mc="http://schemas.openxmlformats.org/markup-compatibility/2006">
          <mc:Choice Requires="x14">
            <control shapeId="1173" r:id="rId63" name="Group Box 149">
              <controlPr defaultSize="0" autoFill="0" autoPict="0">
                <anchor moveWithCells="1" sizeWithCells="1">
                  <from>
                    <xdr:col>50</xdr:col>
                    <xdr:colOff>0</xdr:colOff>
                    <xdr:row>805</xdr:row>
                    <xdr:rowOff>0</xdr:rowOff>
                  </from>
                  <to>
                    <xdr:col>61</xdr:col>
                    <xdr:colOff>0</xdr:colOff>
                    <xdr:row>812</xdr:row>
                    <xdr:rowOff>0</xdr:rowOff>
                  </to>
                </anchor>
              </controlPr>
            </control>
          </mc:Choice>
        </mc:AlternateContent>
        <mc:AlternateContent xmlns:mc="http://schemas.openxmlformats.org/markup-compatibility/2006">
          <mc:Choice Requires="x14">
            <control shapeId="1174" r:id="rId64" name="Option Button 150">
              <controlPr locked="0" defaultSize="0" autoFill="0" autoLine="0" autoPict="0">
                <anchor moveWithCells="1" sizeWithCells="1">
                  <from>
                    <xdr:col>54</xdr:col>
                    <xdr:colOff>9525</xdr:colOff>
                    <xdr:row>805</xdr:row>
                    <xdr:rowOff>57150</xdr:rowOff>
                  </from>
                  <to>
                    <xdr:col>57</xdr:col>
                    <xdr:colOff>0</xdr:colOff>
                    <xdr:row>805</xdr:row>
                    <xdr:rowOff>276225</xdr:rowOff>
                  </to>
                </anchor>
              </controlPr>
            </control>
          </mc:Choice>
        </mc:AlternateContent>
        <mc:AlternateContent xmlns:mc="http://schemas.openxmlformats.org/markup-compatibility/2006">
          <mc:Choice Requires="x14">
            <control shapeId="1175" r:id="rId65" name="Option Button 151">
              <controlPr locked="0" defaultSize="0" autoFill="0" autoLine="0" autoPict="0">
                <anchor moveWithCells="1" sizeWithCells="1">
                  <from>
                    <xdr:col>54</xdr:col>
                    <xdr:colOff>9525</xdr:colOff>
                    <xdr:row>806</xdr:row>
                    <xdr:rowOff>47625</xdr:rowOff>
                  </from>
                  <to>
                    <xdr:col>57</xdr:col>
                    <xdr:colOff>0</xdr:colOff>
                    <xdr:row>806</xdr:row>
                    <xdr:rowOff>266700</xdr:rowOff>
                  </to>
                </anchor>
              </controlPr>
            </control>
          </mc:Choice>
        </mc:AlternateContent>
        <mc:AlternateContent xmlns:mc="http://schemas.openxmlformats.org/markup-compatibility/2006">
          <mc:Choice Requires="x14">
            <control shapeId="1176" r:id="rId66" name="Option Button 152">
              <controlPr locked="0" defaultSize="0" autoFill="0" autoLine="0" autoPict="0">
                <anchor moveWithCells="1" sizeWithCells="1">
                  <from>
                    <xdr:col>54</xdr:col>
                    <xdr:colOff>9525</xdr:colOff>
                    <xdr:row>807</xdr:row>
                    <xdr:rowOff>47625</xdr:rowOff>
                  </from>
                  <to>
                    <xdr:col>57</xdr:col>
                    <xdr:colOff>0</xdr:colOff>
                    <xdr:row>807</xdr:row>
                    <xdr:rowOff>266700</xdr:rowOff>
                  </to>
                </anchor>
              </controlPr>
            </control>
          </mc:Choice>
        </mc:AlternateContent>
        <mc:AlternateContent xmlns:mc="http://schemas.openxmlformats.org/markup-compatibility/2006">
          <mc:Choice Requires="x14">
            <control shapeId="1177" r:id="rId67" name="Option Button 153">
              <controlPr locked="0" defaultSize="0" autoFill="0" autoLine="0" autoPict="0">
                <anchor moveWithCells="1" sizeWithCells="1">
                  <from>
                    <xdr:col>54</xdr:col>
                    <xdr:colOff>9525</xdr:colOff>
                    <xdr:row>808</xdr:row>
                    <xdr:rowOff>38100</xdr:rowOff>
                  </from>
                  <to>
                    <xdr:col>57</xdr:col>
                    <xdr:colOff>0</xdr:colOff>
                    <xdr:row>808</xdr:row>
                    <xdr:rowOff>257175</xdr:rowOff>
                  </to>
                </anchor>
              </controlPr>
            </control>
          </mc:Choice>
        </mc:AlternateContent>
        <mc:AlternateContent xmlns:mc="http://schemas.openxmlformats.org/markup-compatibility/2006">
          <mc:Choice Requires="x14">
            <control shapeId="1178" r:id="rId68" name="Option Button 154">
              <controlPr locked="0" defaultSize="0" autoFill="0" autoLine="0" autoPict="0">
                <anchor moveWithCells="1" sizeWithCells="1">
                  <from>
                    <xdr:col>54</xdr:col>
                    <xdr:colOff>9525</xdr:colOff>
                    <xdr:row>809</xdr:row>
                    <xdr:rowOff>47625</xdr:rowOff>
                  </from>
                  <to>
                    <xdr:col>57</xdr:col>
                    <xdr:colOff>0</xdr:colOff>
                    <xdr:row>809</xdr:row>
                    <xdr:rowOff>266700</xdr:rowOff>
                  </to>
                </anchor>
              </controlPr>
            </control>
          </mc:Choice>
        </mc:AlternateContent>
        <mc:AlternateContent xmlns:mc="http://schemas.openxmlformats.org/markup-compatibility/2006">
          <mc:Choice Requires="x14">
            <control shapeId="1179" r:id="rId69" name="Option Button 155">
              <controlPr locked="0" defaultSize="0" autoFill="0" autoLine="0" autoPict="0">
                <anchor moveWithCells="1" sizeWithCells="1">
                  <from>
                    <xdr:col>54</xdr:col>
                    <xdr:colOff>9525</xdr:colOff>
                    <xdr:row>810</xdr:row>
                    <xdr:rowOff>133350</xdr:rowOff>
                  </from>
                  <to>
                    <xdr:col>57</xdr:col>
                    <xdr:colOff>0</xdr:colOff>
                    <xdr:row>811</xdr:row>
                    <xdr:rowOff>0</xdr:rowOff>
                  </to>
                </anchor>
              </controlPr>
            </control>
          </mc:Choice>
        </mc:AlternateContent>
        <mc:AlternateContent xmlns:mc="http://schemas.openxmlformats.org/markup-compatibility/2006">
          <mc:Choice Requires="x14">
            <control shapeId="1180" r:id="rId70" name="Option Button 156">
              <controlPr locked="0" defaultSize="0" autoFill="0" autoLine="0" autoPict="0">
                <anchor moveWithCells="1" sizeWithCells="1">
                  <from>
                    <xdr:col>54</xdr:col>
                    <xdr:colOff>9525</xdr:colOff>
                    <xdr:row>811</xdr:row>
                    <xdr:rowOff>95250</xdr:rowOff>
                  </from>
                  <to>
                    <xdr:col>57</xdr:col>
                    <xdr:colOff>0</xdr:colOff>
                    <xdr:row>811</xdr:row>
                    <xdr:rowOff>219075</xdr:rowOff>
                  </to>
                </anchor>
              </controlPr>
            </control>
          </mc:Choice>
        </mc:AlternateContent>
        <mc:AlternateContent xmlns:mc="http://schemas.openxmlformats.org/markup-compatibility/2006">
          <mc:Choice Requires="x14">
            <control shapeId="1414" r:id="rId71" name="Button 390">
              <controlPr locked="0" defaultSize="0" autoFill="0" autoPict="0" macro="[0]!Anexa1">
                <anchor moveWithCells="1">
                  <from>
                    <xdr:col>44</xdr:col>
                    <xdr:colOff>0</xdr:colOff>
                    <xdr:row>491</xdr:row>
                    <xdr:rowOff>66675</xdr:rowOff>
                  </from>
                  <to>
                    <xdr:col>59</xdr:col>
                    <xdr:colOff>85725</xdr:colOff>
                    <xdr:row>492</xdr:row>
                    <xdr:rowOff>114300</xdr:rowOff>
                  </to>
                </anchor>
              </controlPr>
            </control>
          </mc:Choice>
        </mc:AlternateContent>
        <mc:AlternateContent xmlns:mc="http://schemas.openxmlformats.org/markup-compatibility/2006">
          <mc:Choice Requires="x14">
            <control shapeId="1420" r:id="rId72" name="Button 396">
              <controlPr locked="0" defaultSize="0" autoFill="0" autoPict="0" macro="[0]!Anexa2">
                <anchor moveWithCells="1">
                  <from>
                    <xdr:col>43</xdr:col>
                    <xdr:colOff>95250</xdr:colOff>
                    <xdr:row>576</xdr:row>
                    <xdr:rowOff>76200</xdr:rowOff>
                  </from>
                  <to>
                    <xdr:col>60</xdr:col>
                    <xdr:colOff>0</xdr:colOff>
                    <xdr:row>577</xdr:row>
                    <xdr:rowOff>152400</xdr:rowOff>
                  </to>
                </anchor>
              </controlPr>
            </control>
          </mc:Choice>
        </mc:AlternateContent>
        <mc:AlternateContent xmlns:mc="http://schemas.openxmlformats.org/markup-compatibility/2006">
          <mc:Choice Requires="x14">
            <control shapeId="1424" r:id="rId73" name="Button 400">
              <controlPr locked="0" defaultSize="0" autoFill="0" autoPict="0" macro="[0]!Anexa3">
                <anchor moveWithCells="1" sizeWithCells="1">
                  <from>
                    <xdr:col>43</xdr:col>
                    <xdr:colOff>76200</xdr:colOff>
                    <xdr:row>665</xdr:row>
                    <xdr:rowOff>57150</xdr:rowOff>
                  </from>
                  <to>
                    <xdr:col>59</xdr:col>
                    <xdr:colOff>19050</xdr:colOff>
                    <xdr:row>667</xdr:row>
                    <xdr:rowOff>114300</xdr:rowOff>
                  </to>
                </anchor>
              </controlPr>
            </control>
          </mc:Choice>
        </mc:AlternateContent>
        <mc:AlternateContent xmlns:mc="http://schemas.openxmlformats.org/markup-compatibility/2006">
          <mc:Choice Requires="x14">
            <control shapeId="1435" r:id="rId74" name="Group Box 411">
              <controlPr locked="0" defaultSize="0" autoFill="0" autoPict="0">
                <anchor moveWithCells="1" sizeWithCells="1">
                  <from>
                    <xdr:col>43</xdr:col>
                    <xdr:colOff>95250</xdr:colOff>
                    <xdr:row>31</xdr:row>
                    <xdr:rowOff>47625</xdr:rowOff>
                  </from>
                  <to>
                    <xdr:col>57</xdr:col>
                    <xdr:colOff>85725</xdr:colOff>
                    <xdr:row>32</xdr:row>
                    <xdr:rowOff>238125</xdr:rowOff>
                  </to>
                </anchor>
              </controlPr>
            </control>
          </mc:Choice>
        </mc:AlternateContent>
        <mc:AlternateContent xmlns:mc="http://schemas.openxmlformats.org/markup-compatibility/2006">
          <mc:Choice Requires="x14">
            <control shapeId="1437" r:id="rId75" name="Option Button 413">
              <controlPr locked="0" defaultSize="0" autoFill="0" autoLine="0" autoPict="0">
                <anchor moveWithCells="1" sizeWithCells="1">
                  <from>
                    <xdr:col>45</xdr:col>
                    <xdr:colOff>47625</xdr:colOff>
                    <xdr:row>31</xdr:row>
                    <xdr:rowOff>228600</xdr:rowOff>
                  </from>
                  <to>
                    <xdr:col>48</xdr:col>
                    <xdr:colOff>28575</xdr:colOff>
                    <xdr:row>32</xdr:row>
                    <xdr:rowOff>180975</xdr:rowOff>
                  </to>
                </anchor>
              </controlPr>
            </control>
          </mc:Choice>
        </mc:AlternateContent>
        <mc:AlternateContent xmlns:mc="http://schemas.openxmlformats.org/markup-compatibility/2006">
          <mc:Choice Requires="x14">
            <control shapeId="1438" r:id="rId76" name="Check Box 414">
              <controlPr locked="0" defaultSize="0" autoFill="0" autoLine="0" autoPict="0">
                <anchor moveWithCells="1">
                  <from>
                    <xdr:col>37</xdr:col>
                    <xdr:colOff>95250</xdr:colOff>
                    <xdr:row>752</xdr:row>
                    <xdr:rowOff>0</xdr:rowOff>
                  </from>
                  <to>
                    <xdr:col>40</xdr:col>
                    <xdr:colOff>85725</xdr:colOff>
                    <xdr:row>752</xdr:row>
                    <xdr:rowOff>219075</xdr:rowOff>
                  </to>
                </anchor>
              </controlPr>
            </control>
          </mc:Choice>
        </mc:AlternateContent>
        <mc:AlternateContent xmlns:mc="http://schemas.openxmlformats.org/markup-compatibility/2006">
          <mc:Choice Requires="x14">
            <control shapeId="1439" r:id="rId77" name="Check Box 415">
              <controlPr locked="0" defaultSize="0" autoFill="0" autoLine="0" autoPict="0">
                <anchor moveWithCells="1">
                  <from>
                    <xdr:col>37</xdr:col>
                    <xdr:colOff>95250</xdr:colOff>
                    <xdr:row>752</xdr:row>
                    <xdr:rowOff>0</xdr:rowOff>
                  </from>
                  <to>
                    <xdr:col>40</xdr:col>
                    <xdr:colOff>85725</xdr:colOff>
                    <xdr:row>752</xdr:row>
                    <xdr:rowOff>219075</xdr:rowOff>
                  </to>
                </anchor>
              </controlPr>
            </control>
          </mc:Choice>
        </mc:AlternateContent>
        <mc:AlternateContent xmlns:mc="http://schemas.openxmlformats.org/markup-compatibility/2006">
          <mc:Choice Requires="x14">
            <control shapeId="1440" r:id="rId78" name="Check Box 416">
              <controlPr locked="0" defaultSize="0" autoFill="0" autoLine="0" autoPict="0">
                <anchor moveWithCells="1">
                  <from>
                    <xdr:col>37</xdr:col>
                    <xdr:colOff>38100</xdr:colOff>
                    <xdr:row>754</xdr:row>
                    <xdr:rowOff>123825</xdr:rowOff>
                  </from>
                  <to>
                    <xdr:col>40</xdr:col>
                    <xdr:colOff>38100</xdr:colOff>
                    <xdr:row>755</xdr:row>
                    <xdr:rowOff>123825</xdr:rowOff>
                  </to>
                </anchor>
              </controlPr>
            </control>
          </mc:Choice>
        </mc:AlternateContent>
        <mc:AlternateContent xmlns:mc="http://schemas.openxmlformats.org/markup-compatibility/2006">
          <mc:Choice Requires="x14">
            <control shapeId="1441" r:id="rId79" name="Check Box 417">
              <controlPr locked="0" defaultSize="0" autoFill="0" autoLine="0" autoPict="0">
                <anchor moveWithCells="1">
                  <from>
                    <xdr:col>51</xdr:col>
                    <xdr:colOff>57150</xdr:colOff>
                    <xdr:row>757</xdr:row>
                    <xdr:rowOff>66675</xdr:rowOff>
                  </from>
                  <to>
                    <xdr:col>54</xdr:col>
                    <xdr:colOff>47625</xdr:colOff>
                    <xdr:row>757</xdr:row>
                    <xdr:rowOff>285750</xdr:rowOff>
                  </to>
                </anchor>
              </controlPr>
            </control>
          </mc:Choice>
        </mc:AlternateContent>
        <mc:AlternateContent xmlns:mc="http://schemas.openxmlformats.org/markup-compatibility/2006">
          <mc:Choice Requires="x14">
            <control shapeId="1443" r:id="rId80" name="Group Box 419">
              <controlPr locked="0" defaultSize="0" autoFill="0" autoPict="0">
                <anchor moveWithCells="1">
                  <from>
                    <xdr:col>41</xdr:col>
                    <xdr:colOff>0</xdr:colOff>
                    <xdr:row>840</xdr:row>
                    <xdr:rowOff>190500</xdr:rowOff>
                  </from>
                  <to>
                    <xdr:col>51</xdr:col>
                    <xdr:colOff>0</xdr:colOff>
                    <xdr:row>846</xdr:row>
                    <xdr:rowOff>238125</xdr:rowOff>
                  </to>
                </anchor>
              </controlPr>
            </control>
          </mc:Choice>
        </mc:AlternateContent>
        <mc:AlternateContent xmlns:mc="http://schemas.openxmlformats.org/markup-compatibility/2006">
          <mc:Choice Requires="x14">
            <control shapeId="1444" r:id="rId81" name="Group Box 420">
              <controlPr locked="0" defaultSize="0" autoFill="0" autoPict="0">
                <anchor moveWithCells="1">
                  <from>
                    <xdr:col>20</xdr:col>
                    <xdr:colOff>0</xdr:colOff>
                    <xdr:row>847</xdr:row>
                    <xdr:rowOff>0</xdr:rowOff>
                  </from>
                  <to>
                    <xdr:col>61</xdr:col>
                    <xdr:colOff>0</xdr:colOff>
                    <xdr:row>851</xdr:row>
                    <xdr:rowOff>152400</xdr:rowOff>
                  </to>
                </anchor>
              </controlPr>
            </control>
          </mc:Choice>
        </mc:AlternateContent>
        <mc:AlternateContent xmlns:mc="http://schemas.openxmlformats.org/markup-compatibility/2006">
          <mc:Choice Requires="x14">
            <control shapeId="1445" r:id="rId82" name="Group Box 421">
              <controlPr locked="0" defaultSize="0" autoFill="0" autoPict="0">
                <anchor moveWithCells="1">
                  <from>
                    <xdr:col>41</xdr:col>
                    <xdr:colOff>0</xdr:colOff>
                    <xdr:row>851</xdr:row>
                    <xdr:rowOff>0</xdr:rowOff>
                  </from>
                  <to>
                    <xdr:col>61</xdr:col>
                    <xdr:colOff>0</xdr:colOff>
                    <xdr:row>858</xdr:row>
                    <xdr:rowOff>200025</xdr:rowOff>
                  </to>
                </anchor>
              </controlPr>
            </control>
          </mc:Choice>
        </mc:AlternateContent>
        <mc:AlternateContent xmlns:mc="http://schemas.openxmlformats.org/markup-compatibility/2006">
          <mc:Choice Requires="x14">
            <control shapeId="1446" r:id="rId83" name="Group Box 422">
              <controlPr locked="0" defaultSize="0" autoFill="0" autoPict="0">
                <anchor moveWithCells="1">
                  <from>
                    <xdr:col>41</xdr:col>
                    <xdr:colOff>0</xdr:colOff>
                    <xdr:row>857</xdr:row>
                    <xdr:rowOff>0</xdr:rowOff>
                  </from>
                  <to>
                    <xdr:col>61</xdr:col>
                    <xdr:colOff>0</xdr:colOff>
                    <xdr:row>862</xdr:row>
                    <xdr:rowOff>180975</xdr:rowOff>
                  </to>
                </anchor>
              </controlPr>
            </control>
          </mc:Choice>
        </mc:AlternateContent>
        <mc:AlternateContent xmlns:mc="http://schemas.openxmlformats.org/markup-compatibility/2006">
          <mc:Choice Requires="x14">
            <control shapeId="1447" r:id="rId84" name="Option Button 423">
              <controlPr locked="0" defaultSize="0" autoFill="0" autoLine="0" autoPict="0">
                <anchor moveWithCells="1">
                  <from>
                    <xdr:col>44</xdr:col>
                    <xdr:colOff>95250</xdr:colOff>
                    <xdr:row>840</xdr:row>
                    <xdr:rowOff>180975</xdr:rowOff>
                  </from>
                  <to>
                    <xdr:col>47</xdr:col>
                    <xdr:colOff>85725</xdr:colOff>
                    <xdr:row>842</xdr:row>
                    <xdr:rowOff>19050</xdr:rowOff>
                  </to>
                </anchor>
              </controlPr>
            </control>
          </mc:Choice>
        </mc:AlternateContent>
        <mc:AlternateContent xmlns:mc="http://schemas.openxmlformats.org/markup-compatibility/2006">
          <mc:Choice Requires="x14">
            <control shapeId="1448" r:id="rId85" name="Option Button 424">
              <controlPr locked="0" defaultSize="0" autoFill="0" autoLine="0" autoPict="0">
                <anchor moveWithCells="1">
                  <from>
                    <xdr:col>44</xdr:col>
                    <xdr:colOff>95250</xdr:colOff>
                    <xdr:row>841</xdr:row>
                    <xdr:rowOff>180975</xdr:rowOff>
                  </from>
                  <to>
                    <xdr:col>47</xdr:col>
                    <xdr:colOff>85725</xdr:colOff>
                    <xdr:row>843</xdr:row>
                    <xdr:rowOff>19050</xdr:rowOff>
                  </to>
                </anchor>
              </controlPr>
            </control>
          </mc:Choice>
        </mc:AlternateContent>
        <mc:AlternateContent xmlns:mc="http://schemas.openxmlformats.org/markup-compatibility/2006">
          <mc:Choice Requires="x14">
            <control shapeId="1449" r:id="rId86" name="Option Button 425">
              <controlPr locked="0" defaultSize="0" autoFill="0" autoLine="0" autoPict="0">
                <anchor moveWithCells="1">
                  <from>
                    <xdr:col>44</xdr:col>
                    <xdr:colOff>95250</xdr:colOff>
                    <xdr:row>842</xdr:row>
                    <xdr:rowOff>180975</xdr:rowOff>
                  </from>
                  <to>
                    <xdr:col>47</xdr:col>
                    <xdr:colOff>85725</xdr:colOff>
                    <xdr:row>844</xdr:row>
                    <xdr:rowOff>19050</xdr:rowOff>
                  </to>
                </anchor>
              </controlPr>
            </control>
          </mc:Choice>
        </mc:AlternateContent>
        <mc:AlternateContent xmlns:mc="http://schemas.openxmlformats.org/markup-compatibility/2006">
          <mc:Choice Requires="x14">
            <control shapeId="1450" r:id="rId87" name="Option Button 426">
              <controlPr locked="0" defaultSize="0" autoFill="0" autoLine="0" autoPict="0">
                <anchor moveWithCells="1">
                  <from>
                    <xdr:col>44</xdr:col>
                    <xdr:colOff>95250</xdr:colOff>
                    <xdr:row>843</xdr:row>
                    <xdr:rowOff>180975</xdr:rowOff>
                  </from>
                  <to>
                    <xdr:col>47</xdr:col>
                    <xdr:colOff>85725</xdr:colOff>
                    <xdr:row>845</xdr:row>
                    <xdr:rowOff>19050</xdr:rowOff>
                  </to>
                </anchor>
              </controlPr>
            </control>
          </mc:Choice>
        </mc:AlternateContent>
        <mc:AlternateContent xmlns:mc="http://schemas.openxmlformats.org/markup-compatibility/2006">
          <mc:Choice Requires="x14">
            <control shapeId="1451" r:id="rId88" name="Option Button 427">
              <controlPr locked="0" defaultSize="0" autoFill="0" autoLine="0" autoPict="0">
                <anchor moveWithCells="1">
                  <from>
                    <xdr:col>22</xdr:col>
                    <xdr:colOff>47625</xdr:colOff>
                    <xdr:row>847</xdr:row>
                    <xdr:rowOff>180975</xdr:rowOff>
                  </from>
                  <to>
                    <xdr:col>25</xdr:col>
                    <xdr:colOff>28575</xdr:colOff>
                    <xdr:row>849</xdr:row>
                    <xdr:rowOff>19050</xdr:rowOff>
                  </to>
                </anchor>
              </controlPr>
            </control>
          </mc:Choice>
        </mc:AlternateContent>
        <mc:AlternateContent xmlns:mc="http://schemas.openxmlformats.org/markup-compatibility/2006">
          <mc:Choice Requires="x14">
            <control shapeId="1452" r:id="rId89" name="Option Button 428">
              <controlPr locked="0" defaultSize="0" autoFill="0" autoLine="0" autoPict="0">
                <anchor moveWithCells="1">
                  <from>
                    <xdr:col>22</xdr:col>
                    <xdr:colOff>47625</xdr:colOff>
                    <xdr:row>848</xdr:row>
                    <xdr:rowOff>180975</xdr:rowOff>
                  </from>
                  <to>
                    <xdr:col>25</xdr:col>
                    <xdr:colOff>28575</xdr:colOff>
                    <xdr:row>850</xdr:row>
                    <xdr:rowOff>19050</xdr:rowOff>
                  </to>
                </anchor>
              </controlPr>
            </control>
          </mc:Choice>
        </mc:AlternateContent>
        <mc:AlternateContent xmlns:mc="http://schemas.openxmlformats.org/markup-compatibility/2006">
          <mc:Choice Requires="x14">
            <control shapeId="1453" r:id="rId90" name="Option Button 429">
              <controlPr locked="0" defaultSize="0" autoFill="0" autoLine="0" autoPict="0">
                <anchor moveWithCells="1">
                  <from>
                    <xdr:col>54</xdr:col>
                    <xdr:colOff>0</xdr:colOff>
                    <xdr:row>847</xdr:row>
                    <xdr:rowOff>171450</xdr:rowOff>
                  </from>
                  <to>
                    <xdr:col>56</xdr:col>
                    <xdr:colOff>95250</xdr:colOff>
                    <xdr:row>849</xdr:row>
                    <xdr:rowOff>9525</xdr:rowOff>
                  </to>
                </anchor>
              </controlPr>
            </control>
          </mc:Choice>
        </mc:AlternateContent>
        <mc:AlternateContent xmlns:mc="http://schemas.openxmlformats.org/markup-compatibility/2006">
          <mc:Choice Requires="x14">
            <control shapeId="1454" r:id="rId91" name="Option Button 430">
              <controlPr locked="0" defaultSize="0" autoFill="0" autoLine="0" autoPict="0">
                <anchor moveWithCells="1">
                  <from>
                    <xdr:col>54</xdr:col>
                    <xdr:colOff>0</xdr:colOff>
                    <xdr:row>848</xdr:row>
                    <xdr:rowOff>171450</xdr:rowOff>
                  </from>
                  <to>
                    <xdr:col>56</xdr:col>
                    <xdr:colOff>95250</xdr:colOff>
                    <xdr:row>850</xdr:row>
                    <xdr:rowOff>9525</xdr:rowOff>
                  </to>
                </anchor>
              </controlPr>
            </control>
          </mc:Choice>
        </mc:AlternateContent>
        <mc:AlternateContent xmlns:mc="http://schemas.openxmlformats.org/markup-compatibility/2006">
          <mc:Choice Requires="x14">
            <control shapeId="1455" r:id="rId92" name="Option Button 431">
              <controlPr locked="0" defaultSize="0" autoFill="0" autoLine="0" autoPict="0">
                <anchor moveWithCells="1">
                  <from>
                    <xdr:col>44</xdr:col>
                    <xdr:colOff>104775</xdr:colOff>
                    <xdr:row>852</xdr:row>
                    <xdr:rowOff>276225</xdr:rowOff>
                  </from>
                  <to>
                    <xdr:col>47</xdr:col>
                    <xdr:colOff>95250</xdr:colOff>
                    <xdr:row>854</xdr:row>
                    <xdr:rowOff>9525</xdr:rowOff>
                  </to>
                </anchor>
              </controlPr>
            </control>
          </mc:Choice>
        </mc:AlternateContent>
        <mc:AlternateContent xmlns:mc="http://schemas.openxmlformats.org/markup-compatibility/2006">
          <mc:Choice Requires="x14">
            <control shapeId="1456" r:id="rId93" name="Option Button 432">
              <controlPr locked="0" defaultSize="0" autoFill="0" autoLine="0" autoPict="0">
                <anchor moveWithCells="1">
                  <from>
                    <xdr:col>44</xdr:col>
                    <xdr:colOff>104775</xdr:colOff>
                    <xdr:row>853</xdr:row>
                    <xdr:rowOff>171450</xdr:rowOff>
                  </from>
                  <to>
                    <xdr:col>47</xdr:col>
                    <xdr:colOff>95250</xdr:colOff>
                    <xdr:row>855</xdr:row>
                    <xdr:rowOff>9525</xdr:rowOff>
                  </to>
                </anchor>
              </controlPr>
            </control>
          </mc:Choice>
        </mc:AlternateContent>
        <mc:AlternateContent xmlns:mc="http://schemas.openxmlformats.org/markup-compatibility/2006">
          <mc:Choice Requires="x14">
            <control shapeId="1457" r:id="rId94" name="Option Button 433">
              <controlPr locked="0" defaultSize="0" autoFill="0" autoLine="0" autoPict="0">
                <anchor moveWithCells="1">
                  <from>
                    <xdr:col>44</xdr:col>
                    <xdr:colOff>104775</xdr:colOff>
                    <xdr:row>854</xdr:row>
                    <xdr:rowOff>171450</xdr:rowOff>
                  </from>
                  <to>
                    <xdr:col>47</xdr:col>
                    <xdr:colOff>95250</xdr:colOff>
                    <xdr:row>856</xdr:row>
                    <xdr:rowOff>9525</xdr:rowOff>
                  </to>
                </anchor>
              </controlPr>
            </control>
          </mc:Choice>
        </mc:AlternateContent>
        <mc:AlternateContent xmlns:mc="http://schemas.openxmlformats.org/markup-compatibility/2006">
          <mc:Choice Requires="x14">
            <control shapeId="1458" r:id="rId95" name="Option Button 434">
              <controlPr locked="0" defaultSize="0" autoFill="0" autoLine="0" autoPict="0">
                <anchor moveWithCells="1">
                  <from>
                    <xdr:col>44</xdr:col>
                    <xdr:colOff>104775</xdr:colOff>
                    <xdr:row>858</xdr:row>
                    <xdr:rowOff>142875</xdr:rowOff>
                  </from>
                  <to>
                    <xdr:col>47</xdr:col>
                    <xdr:colOff>95250</xdr:colOff>
                    <xdr:row>858</xdr:row>
                    <xdr:rowOff>361950</xdr:rowOff>
                  </to>
                </anchor>
              </controlPr>
            </control>
          </mc:Choice>
        </mc:AlternateContent>
        <mc:AlternateContent xmlns:mc="http://schemas.openxmlformats.org/markup-compatibility/2006">
          <mc:Choice Requires="x14">
            <control shapeId="1459" r:id="rId96" name="Option Button 435">
              <controlPr locked="0" defaultSize="0" autoFill="0" autoLine="0" autoPict="0">
                <anchor moveWithCells="1">
                  <from>
                    <xdr:col>44</xdr:col>
                    <xdr:colOff>104775</xdr:colOff>
                    <xdr:row>859</xdr:row>
                    <xdr:rowOff>142875</xdr:rowOff>
                  </from>
                  <to>
                    <xdr:col>47</xdr:col>
                    <xdr:colOff>95250</xdr:colOff>
                    <xdr:row>859</xdr:row>
                    <xdr:rowOff>361950</xdr:rowOff>
                  </to>
                </anchor>
              </controlPr>
            </control>
          </mc:Choice>
        </mc:AlternateContent>
        <mc:AlternateContent xmlns:mc="http://schemas.openxmlformats.org/markup-compatibility/2006">
          <mc:Choice Requires="x14">
            <control shapeId="1460" r:id="rId97" name="Option Button 436">
              <controlPr locked="0" defaultSize="0" autoFill="0" autoLine="0" autoPict="0">
                <anchor moveWithCells="1">
                  <from>
                    <xdr:col>44</xdr:col>
                    <xdr:colOff>104775</xdr:colOff>
                    <xdr:row>860</xdr:row>
                    <xdr:rowOff>142875</xdr:rowOff>
                  </from>
                  <to>
                    <xdr:col>47</xdr:col>
                    <xdr:colOff>95250</xdr:colOff>
                    <xdr:row>860</xdr:row>
                    <xdr:rowOff>361950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sizeWithCells="1">
                  <from>
                    <xdr:col>54</xdr:col>
                    <xdr:colOff>0</xdr:colOff>
                    <xdr:row>822</xdr:row>
                    <xdr:rowOff>180975</xdr:rowOff>
                  </from>
                  <to>
                    <xdr:col>56</xdr:col>
                    <xdr:colOff>95250</xdr:colOff>
                    <xdr:row>824</xdr:row>
                    <xdr:rowOff>9525</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sizeWithCells="1">
                  <from>
                    <xdr:col>54</xdr:col>
                    <xdr:colOff>0</xdr:colOff>
                    <xdr:row>821</xdr:row>
                    <xdr:rowOff>190500</xdr:rowOff>
                  </from>
                  <to>
                    <xdr:col>56</xdr:col>
                    <xdr:colOff>95250</xdr:colOff>
                    <xdr:row>823</xdr:row>
                    <xdr:rowOff>9525</xdr:rowOff>
                  </to>
                </anchor>
              </controlPr>
            </control>
          </mc:Choice>
        </mc:AlternateContent>
        <mc:AlternateContent xmlns:mc="http://schemas.openxmlformats.org/markup-compatibility/2006">
          <mc:Choice Requires="x14">
            <control shapeId="1168" r:id="rId100" name="Check Box 144">
              <controlPr locked="0" defaultSize="0" autoFill="0" autoLine="0" autoPict="0">
                <anchor moveWithCells="1" sizeWithCells="1">
                  <from>
                    <xdr:col>54</xdr:col>
                    <xdr:colOff>0</xdr:colOff>
                    <xdr:row>821</xdr:row>
                    <xdr:rowOff>0</xdr:rowOff>
                  </from>
                  <to>
                    <xdr:col>56</xdr:col>
                    <xdr:colOff>95250</xdr:colOff>
                    <xdr:row>822</xdr:row>
                    <xdr:rowOff>19050</xdr:rowOff>
                  </to>
                </anchor>
              </controlPr>
            </control>
          </mc:Choice>
        </mc:AlternateContent>
        <mc:AlternateContent xmlns:mc="http://schemas.openxmlformats.org/markup-compatibility/2006">
          <mc:Choice Requires="x14">
            <control shapeId="1471" r:id="rId101" name="Check Box 447">
              <controlPr defaultSize="0" autoFill="0" autoLine="0" autoPict="0">
                <anchor moveWithCells="1" sizeWithCells="1">
                  <from>
                    <xdr:col>7</xdr:col>
                    <xdr:colOff>123825</xdr:colOff>
                    <xdr:row>25</xdr:row>
                    <xdr:rowOff>19050</xdr:rowOff>
                  </from>
                  <to>
                    <xdr:col>10</xdr:col>
                    <xdr:colOff>104775</xdr:colOff>
                    <xdr:row>26</xdr:row>
                    <xdr:rowOff>19050</xdr:rowOff>
                  </to>
                </anchor>
              </controlPr>
            </control>
          </mc:Choice>
        </mc:AlternateContent>
        <mc:AlternateContent xmlns:mc="http://schemas.openxmlformats.org/markup-compatibility/2006">
          <mc:Choice Requires="x14">
            <control shapeId="1474" r:id="rId102" name="Check Box 450">
              <controlPr locked="0" defaultSize="0" autoFill="0" autoLine="0" autoPict="0">
                <anchor moveWithCells="1">
                  <from>
                    <xdr:col>37</xdr:col>
                    <xdr:colOff>95250</xdr:colOff>
                    <xdr:row>728</xdr:row>
                    <xdr:rowOff>47625</xdr:rowOff>
                  </from>
                  <to>
                    <xdr:col>40</xdr:col>
                    <xdr:colOff>85725</xdr:colOff>
                    <xdr:row>728</xdr:row>
                    <xdr:rowOff>266700</xdr:rowOff>
                  </to>
                </anchor>
              </controlPr>
            </control>
          </mc:Choice>
        </mc:AlternateContent>
        <mc:AlternateContent xmlns:mc="http://schemas.openxmlformats.org/markup-compatibility/2006">
          <mc:Choice Requires="x14">
            <control shapeId="1475" r:id="rId103" name="Option Button 451">
              <controlPr locked="0" defaultSize="0" autoFill="0" autoLine="0" autoPict="0">
                <anchor moveWithCells="1" sizeWithCells="1">
                  <from>
                    <xdr:col>56</xdr:col>
                    <xdr:colOff>38100</xdr:colOff>
                    <xdr:row>731</xdr:row>
                    <xdr:rowOff>57150</xdr:rowOff>
                  </from>
                  <to>
                    <xdr:col>58</xdr:col>
                    <xdr:colOff>57150</xdr:colOff>
                    <xdr:row>732</xdr:row>
                    <xdr:rowOff>0</xdr:rowOff>
                  </to>
                </anchor>
              </controlPr>
            </control>
          </mc:Choice>
        </mc:AlternateContent>
        <mc:AlternateContent xmlns:mc="http://schemas.openxmlformats.org/markup-compatibility/2006">
          <mc:Choice Requires="x14">
            <control shapeId="1476" r:id="rId104" name="Option Button 452">
              <controlPr locked="0" defaultSize="0" autoFill="0" autoLine="0" autoPict="0">
                <anchor moveWithCells="1" sizeWithCells="1">
                  <from>
                    <xdr:col>56</xdr:col>
                    <xdr:colOff>47625</xdr:colOff>
                    <xdr:row>732</xdr:row>
                    <xdr:rowOff>200025</xdr:rowOff>
                  </from>
                  <to>
                    <xdr:col>59</xdr:col>
                    <xdr:colOff>38100</xdr:colOff>
                    <xdr:row>732</xdr:row>
                    <xdr:rowOff>371475</xdr:rowOff>
                  </to>
                </anchor>
              </controlPr>
            </control>
          </mc:Choice>
        </mc:AlternateContent>
        <mc:AlternateContent xmlns:mc="http://schemas.openxmlformats.org/markup-compatibility/2006">
          <mc:Choice Requires="x14">
            <control shapeId="1477" r:id="rId105" name="Option Button 453">
              <controlPr locked="0" defaultSize="0" autoFill="0" autoLine="0" autoPict="0">
                <anchor moveWithCells="1" sizeWithCells="1">
                  <from>
                    <xdr:col>56</xdr:col>
                    <xdr:colOff>38100</xdr:colOff>
                    <xdr:row>733</xdr:row>
                    <xdr:rowOff>104775</xdr:rowOff>
                  </from>
                  <to>
                    <xdr:col>58</xdr:col>
                    <xdr:colOff>85725</xdr:colOff>
                    <xdr:row>733</xdr:row>
                    <xdr:rowOff>314325</xdr:rowOff>
                  </to>
                </anchor>
              </controlPr>
            </control>
          </mc:Choice>
        </mc:AlternateContent>
        <mc:AlternateContent xmlns:mc="http://schemas.openxmlformats.org/markup-compatibility/2006">
          <mc:Choice Requires="x14">
            <control shapeId="1479" r:id="rId106" name="Option Button 455">
              <controlPr locked="0" defaultSize="0" autoFill="0" autoLine="0" autoPict="0">
                <anchor moveWithCells="1" sizeWithCells="1">
                  <from>
                    <xdr:col>56</xdr:col>
                    <xdr:colOff>38100</xdr:colOff>
                    <xdr:row>735</xdr:row>
                    <xdr:rowOff>9525</xdr:rowOff>
                  </from>
                  <to>
                    <xdr:col>58</xdr:col>
                    <xdr:colOff>57150</xdr:colOff>
                    <xdr:row>735</xdr:row>
                    <xdr:rowOff>247650</xdr:rowOff>
                  </to>
                </anchor>
              </controlPr>
            </control>
          </mc:Choice>
        </mc:AlternateContent>
        <mc:AlternateContent xmlns:mc="http://schemas.openxmlformats.org/markup-compatibility/2006">
          <mc:Choice Requires="x14">
            <control shapeId="1480" r:id="rId107" name="Option Button 456">
              <controlPr locked="0" defaultSize="0" autoFill="0" autoLine="0" autoPict="0">
                <anchor moveWithCells="1" sizeWithCells="1">
                  <from>
                    <xdr:col>56</xdr:col>
                    <xdr:colOff>38100</xdr:colOff>
                    <xdr:row>734</xdr:row>
                    <xdr:rowOff>85725</xdr:rowOff>
                  </from>
                  <to>
                    <xdr:col>58</xdr:col>
                    <xdr:colOff>57150</xdr:colOff>
                    <xdr:row>735</xdr:row>
                    <xdr:rowOff>0</xdr:rowOff>
                  </to>
                </anchor>
              </controlPr>
            </control>
          </mc:Choice>
        </mc:AlternateContent>
        <mc:AlternateContent xmlns:mc="http://schemas.openxmlformats.org/markup-compatibility/2006">
          <mc:Choice Requires="x14">
            <control shapeId="1481" r:id="rId108" name="Button 457">
              <controlPr locked="0" defaultSize="0" autoFill="0" autoPict="0" macro="[0]!Anexa1">
                <anchor moveWithCells="1">
                  <from>
                    <xdr:col>44</xdr:col>
                    <xdr:colOff>0</xdr:colOff>
                    <xdr:row>542</xdr:row>
                    <xdr:rowOff>66675</xdr:rowOff>
                  </from>
                  <to>
                    <xdr:col>59</xdr:col>
                    <xdr:colOff>85725</xdr:colOff>
                    <xdr:row>543</xdr:row>
                    <xdr:rowOff>114300</xdr:rowOff>
                  </to>
                </anchor>
              </controlPr>
            </control>
          </mc:Choice>
        </mc:AlternateContent>
        <mc:AlternateContent xmlns:mc="http://schemas.openxmlformats.org/markup-compatibility/2006">
          <mc:Choice Requires="x14">
            <control shapeId="1482" r:id="rId109" name="Button 458">
              <controlPr locked="0" defaultSize="0" autoFill="0" autoPict="0" macro="[0]!Anexa2">
                <anchor moveWithCells="1">
                  <from>
                    <xdr:col>43</xdr:col>
                    <xdr:colOff>95250</xdr:colOff>
                    <xdr:row>608</xdr:row>
                    <xdr:rowOff>76200</xdr:rowOff>
                  </from>
                  <to>
                    <xdr:col>60</xdr:col>
                    <xdr:colOff>0</xdr:colOff>
                    <xdr:row>609</xdr:row>
                    <xdr:rowOff>152400</xdr:rowOff>
                  </to>
                </anchor>
              </controlPr>
            </control>
          </mc:Choice>
        </mc:AlternateContent>
        <mc:AlternateContent xmlns:mc="http://schemas.openxmlformats.org/markup-compatibility/2006">
          <mc:Choice Requires="x14">
            <control shapeId="1484" r:id="rId110" name="Button 460">
              <controlPr locked="0" defaultSize="0" autoFill="0" autoPict="0" macro="[0]!Anexa3">
                <anchor moveWithCells="1" sizeWithCells="1">
                  <from>
                    <xdr:col>43</xdr:col>
                    <xdr:colOff>76200</xdr:colOff>
                    <xdr:row>708</xdr:row>
                    <xdr:rowOff>57150</xdr:rowOff>
                  </from>
                  <to>
                    <xdr:col>59</xdr:col>
                    <xdr:colOff>19050</xdr:colOff>
                    <xdr:row>710</xdr:row>
                    <xdr:rowOff>114300</xdr:rowOff>
                  </to>
                </anchor>
              </controlPr>
            </control>
          </mc:Choice>
        </mc:AlternateContent>
        <mc:AlternateContent xmlns:mc="http://schemas.openxmlformats.org/markup-compatibility/2006">
          <mc:Choice Requires="x14">
            <control shapeId="1485" r:id="rId111" name="Option Button 461">
              <controlPr locked="0" defaultSize="0" autoFill="0" autoLine="0" autoPict="0">
                <anchor moveWithCells="1" sizeWithCells="1">
                  <from>
                    <xdr:col>15</xdr:col>
                    <xdr:colOff>57150</xdr:colOff>
                    <xdr:row>28</xdr:row>
                    <xdr:rowOff>66675</xdr:rowOff>
                  </from>
                  <to>
                    <xdr:col>16</xdr:col>
                    <xdr:colOff>123825</xdr:colOff>
                    <xdr:row>29</xdr:row>
                    <xdr:rowOff>0</xdr:rowOff>
                  </to>
                </anchor>
              </controlPr>
            </control>
          </mc:Choice>
        </mc:AlternateContent>
        <mc:AlternateContent xmlns:mc="http://schemas.openxmlformats.org/markup-compatibility/2006">
          <mc:Choice Requires="x14">
            <control shapeId="1486" r:id="rId112" name="Option Button 462">
              <controlPr locked="0" defaultSize="0" autoFill="0" autoLine="0" autoPict="0">
                <anchor moveWithCells="1" sizeWithCells="1">
                  <from>
                    <xdr:col>45</xdr:col>
                    <xdr:colOff>47625</xdr:colOff>
                    <xdr:row>31</xdr:row>
                    <xdr:rowOff>38100</xdr:rowOff>
                  </from>
                  <to>
                    <xdr:col>48</xdr:col>
                    <xdr:colOff>28575</xdr:colOff>
                    <xdr:row>31</xdr:row>
                    <xdr:rowOff>257175</xdr:rowOff>
                  </to>
                </anchor>
              </controlPr>
            </control>
          </mc:Choice>
        </mc:AlternateContent>
        <mc:AlternateContent xmlns:mc="http://schemas.openxmlformats.org/markup-compatibility/2006">
          <mc:Choice Requires="x14">
            <control shapeId="1488" r:id="rId113" name="Check Box 464">
              <controlPr locked="0" defaultSize="0" autoFill="0" autoLine="0" autoPict="0">
                <anchor moveWithCells="1">
                  <from>
                    <xdr:col>35</xdr:col>
                    <xdr:colOff>57150</xdr:colOff>
                    <xdr:row>756</xdr:row>
                    <xdr:rowOff>76200</xdr:rowOff>
                  </from>
                  <to>
                    <xdr:col>38</xdr:col>
                    <xdr:colOff>47625</xdr:colOff>
                    <xdr:row>756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I134"/>
  <sheetViews>
    <sheetView showGridLines="0" topLeftCell="A95" zoomScaleNormal="100" workbookViewId="0">
      <selection activeCell="AC138" sqref="AC13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399" t="s">
        <v>0</v>
      </c>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260"/>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2"/>
      <c r="AQ2" s="1007" t="s">
        <v>180</v>
      </c>
      <c r="AR2" s="248"/>
      <c r="AS2" s="248"/>
      <c r="AT2" s="248"/>
      <c r="AU2" s="248"/>
      <c r="AV2" s="248"/>
      <c r="AW2" s="248"/>
      <c r="AX2" s="248"/>
      <c r="AY2" s="248"/>
      <c r="AZ2" s="248"/>
      <c r="BA2" s="248"/>
      <c r="BB2" s="248"/>
      <c r="BC2" s="248"/>
      <c r="BD2" s="248"/>
      <c r="BE2" s="248"/>
      <c r="BF2" s="248"/>
      <c r="BG2" s="248"/>
      <c r="BH2" s="248"/>
      <c r="BI2" s="249"/>
    </row>
    <row r="3" spans="1:61" x14ac:dyDescent="0.25">
      <c r="A3" s="55"/>
      <c r="B3" s="55"/>
      <c r="C3" s="55"/>
      <c r="D3" s="55"/>
      <c r="E3" s="55"/>
      <c r="F3" s="55"/>
      <c r="G3" s="55"/>
      <c r="H3" s="260" t="s">
        <v>1</v>
      </c>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2"/>
      <c r="AQ3" s="250"/>
      <c r="AR3" s="251"/>
      <c r="AS3" s="251"/>
      <c r="AT3" s="251"/>
      <c r="AU3" s="251"/>
      <c r="AV3" s="251"/>
      <c r="AW3" s="251"/>
      <c r="AX3" s="251"/>
      <c r="AY3" s="251"/>
      <c r="AZ3" s="251"/>
      <c r="BA3" s="251"/>
      <c r="BB3" s="251"/>
      <c r="BC3" s="251"/>
      <c r="BD3" s="251"/>
      <c r="BE3" s="251"/>
      <c r="BF3" s="251"/>
      <c r="BG3" s="251"/>
      <c r="BH3" s="251"/>
      <c r="BI3" s="252"/>
    </row>
    <row r="4" spans="1:61" x14ac:dyDescent="0.25">
      <c r="A4" s="55"/>
      <c r="B4" s="55"/>
      <c r="C4" s="55"/>
      <c r="D4" s="55"/>
      <c r="E4" s="55"/>
      <c r="F4" s="55"/>
      <c r="G4" s="55"/>
      <c r="H4" s="406"/>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8"/>
      <c r="AQ4" s="276"/>
      <c r="AR4" s="277"/>
      <c r="AS4" s="277"/>
      <c r="AT4" s="277"/>
      <c r="AU4" s="277"/>
      <c r="AV4" s="277"/>
      <c r="AW4" s="277"/>
      <c r="AX4" s="277"/>
      <c r="AY4" s="278"/>
      <c r="AZ4" s="270" t="s">
        <v>406</v>
      </c>
      <c r="BA4" s="271"/>
      <c r="BB4" s="271"/>
      <c r="BC4" s="271"/>
      <c r="BD4" s="271"/>
      <c r="BE4" s="271"/>
      <c r="BF4" s="271"/>
      <c r="BG4" s="271"/>
      <c r="BH4" s="271"/>
      <c r="BI4" s="272"/>
    </row>
    <row r="5" spans="1:61" x14ac:dyDescent="0.25">
      <c r="A5" s="55"/>
      <c r="B5" s="55"/>
      <c r="C5" s="55"/>
      <c r="D5" s="55"/>
      <c r="E5" s="55"/>
      <c r="F5" s="55"/>
      <c r="G5" s="55"/>
      <c r="H5" s="644" t="s">
        <v>179</v>
      </c>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row>
    <row r="6" spans="1:61" x14ac:dyDescent="0.25">
      <c r="A6" s="276"/>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8"/>
    </row>
    <row r="7" spans="1:61" ht="18" customHeight="1" x14ac:dyDescent="0.25">
      <c r="A7" s="1012"/>
      <c r="B7" s="1013"/>
      <c r="C7" s="1013"/>
      <c r="D7" s="1013"/>
      <c r="E7" s="1013"/>
      <c r="F7" s="1013"/>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3"/>
      <c r="BB7" s="1013"/>
      <c r="BC7" s="1013"/>
      <c r="BD7" s="1013"/>
      <c r="BE7" s="1013"/>
      <c r="BF7" s="1013"/>
      <c r="BG7" s="1013"/>
      <c r="BH7" s="1013"/>
      <c r="BI7" s="1014"/>
    </row>
    <row r="8" spans="1:61" ht="12" customHeight="1" x14ac:dyDescent="0.25">
      <c r="A8" s="243" t="s">
        <v>181</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s="93" customFormat="1" ht="25.5" customHeight="1" x14ac:dyDescent="0.25">
      <c r="A9" s="288" t="s">
        <v>182</v>
      </c>
      <c r="B9" s="289"/>
      <c r="C9" s="289"/>
      <c r="D9" s="290"/>
      <c r="E9" s="288" t="s">
        <v>183</v>
      </c>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90"/>
      <c r="AQ9" s="288" t="s">
        <v>184</v>
      </c>
      <c r="AR9" s="289"/>
      <c r="AS9" s="289"/>
      <c r="AT9" s="289"/>
      <c r="AU9" s="289"/>
      <c r="AV9" s="289"/>
      <c r="AW9" s="289"/>
      <c r="AX9" s="289"/>
      <c r="AY9" s="290"/>
      <c r="AZ9" s="430" t="s">
        <v>185</v>
      </c>
      <c r="BA9" s="376"/>
      <c r="BB9" s="376"/>
      <c r="BC9" s="376"/>
      <c r="BD9" s="376"/>
      <c r="BE9" s="376"/>
      <c r="BF9" s="376"/>
      <c r="BG9" s="376"/>
      <c r="BH9" s="376"/>
      <c r="BI9" s="377"/>
    </row>
    <row r="10" spans="1:61" ht="37.5" customHeight="1" x14ac:dyDescent="0.25">
      <c r="A10" s="347">
        <v>1</v>
      </c>
      <c r="B10" s="339"/>
      <c r="C10" s="339"/>
      <c r="D10" s="340"/>
      <c r="E10" s="352" t="s">
        <v>186</v>
      </c>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4"/>
      <c r="AQ10" s="296"/>
      <c r="AR10" s="999"/>
      <c r="AS10" s="999"/>
      <c r="AT10" s="999"/>
      <c r="AU10" s="999"/>
      <c r="AV10" s="999"/>
      <c r="AW10" s="999"/>
      <c r="AX10" s="999"/>
      <c r="AY10" s="1000"/>
      <c r="AZ10" s="296"/>
      <c r="BA10" s="999"/>
      <c r="BB10" s="999"/>
      <c r="BC10" s="999"/>
      <c r="BD10" s="999"/>
      <c r="BE10" s="999"/>
      <c r="BF10" s="999"/>
      <c r="BG10" s="999"/>
      <c r="BH10" s="999"/>
      <c r="BI10" s="1000"/>
    </row>
    <row r="11" spans="1:61" ht="12.75" customHeight="1" x14ac:dyDescent="0.25">
      <c r="A11" s="347">
        <v>2</v>
      </c>
      <c r="B11" s="339"/>
      <c r="C11" s="339"/>
      <c r="D11" s="340"/>
      <c r="E11" s="352" t="s">
        <v>187</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4"/>
      <c r="AQ11" s="217">
        <f>SUM(AQ12:AY21)</f>
        <v>0</v>
      </c>
      <c r="AR11" s="1002"/>
      <c r="AS11" s="1002"/>
      <c r="AT11" s="1002"/>
      <c r="AU11" s="1002"/>
      <c r="AV11" s="1002"/>
      <c r="AW11" s="1002"/>
      <c r="AX11" s="1002"/>
      <c r="AY11" s="1003"/>
      <c r="AZ11" s="217">
        <f>SUM(AZ12:BI21)</f>
        <v>0</v>
      </c>
      <c r="BA11" s="1002"/>
      <c r="BB11" s="1002"/>
      <c r="BC11" s="1002"/>
      <c r="BD11" s="1002"/>
      <c r="BE11" s="1002"/>
      <c r="BF11" s="1002"/>
      <c r="BG11" s="1002"/>
      <c r="BH11" s="1002"/>
      <c r="BI11" s="1003"/>
    </row>
    <row r="12" spans="1:61" ht="12.75" customHeight="1" x14ac:dyDescent="0.25">
      <c r="A12" s="347"/>
      <c r="B12" s="339"/>
      <c r="C12" s="339"/>
      <c r="D12" s="340"/>
      <c r="E12" s="348" t="s">
        <v>188</v>
      </c>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50"/>
      <c r="AQ12" s="645"/>
      <c r="AR12" s="646"/>
      <c r="AS12" s="646"/>
      <c r="AT12" s="646"/>
      <c r="AU12" s="646"/>
      <c r="AV12" s="646"/>
      <c r="AW12" s="646"/>
      <c r="AX12" s="646"/>
      <c r="AY12" s="647"/>
      <c r="AZ12" s="645"/>
      <c r="BA12" s="646"/>
      <c r="BB12" s="646"/>
      <c r="BC12" s="646"/>
      <c r="BD12" s="646"/>
      <c r="BE12" s="646"/>
      <c r="BF12" s="646"/>
      <c r="BG12" s="646"/>
      <c r="BH12" s="646"/>
      <c r="BI12" s="647"/>
    </row>
    <row r="13" spans="1:61" ht="27" customHeight="1" x14ac:dyDescent="0.25">
      <c r="A13" s="347"/>
      <c r="B13" s="339"/>
      <c r="C13" s="339"/>
      <c r="D13" s="340"/>
      <c r="E13" s="348" t="s">
        <v>189</v>
      </c>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50"/>
      <c r="AQ13" s="645"/>
      <c r="AR13" s="646"/>
      <c r="AS13" s="646"/>
      <c r="AT13" s="646"/>
      <c r="AU13" s="646"/>
      <c r="AV13" s="646"/>
      <c r="AW13" s="646"/>
      <c r="AX13" s="646"/>
      <c r="AY13" s="647"/>
      <c r="AZ13" s="645"/>
      <c r="BA13" s="646"/>
      <c r="BB13" s="646"/>
      <c r="BC13" s="646"/>
      <c r="BD13" s="646"/>
      <c r="BE13" s="646"/>
      <c r="BF13" s="646"/>
      <c r="BG13" s="646"/>
      <c r="BH13" s="646"/>
      <c r="BI13" s="647"/>
    </row>
    <row r="14" spans="1:61" ht="26.25" customHeight="1" x14ac:dyDescent="0.25">
      <c r="A14" s="347"/>
      <c r="B14" s="339"/>
      <c r="C14" s="339"/>
      <c r="D14" s="340"/>
      <c r="E14" s="348" t="s">
        <v>190</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50"/>
      <c r="AQ14" s="645"/>
      <c r="AR14" s="646"/>
      <c r="AS14" s="646"/>
      <c r="AT14" s="646"/>
      <c r="AU14" s="646"/>
      <c r="AV14" s="646"/>
      <c r="AW14" s="646"/>
      <c r="AX14" s="646"/>
      <c r="AY14" s="647"/>
      <c r="AZ14" s="645"/>
      <c r="BA14" s="646"/>
      <c r="BB14" s="646"/>
      <c r="BC14" s="646"/>
      <c r="BD14" s="646"/>
      <c r="BE14" s="646"/>
      <c r="BF14" s="646"/>
      <c r="BG14" s="646"/>
      <c r="BH14" s="646"/>
      <c r="BI14" s="647"/>
    </row>
    <row r="15" spans="1:61" ht="15" customHeight="1" x14ac:dyDescent="0.25">
      <c r="A15" s="347"/>
      <c r="B15" s="339"/>
      <c r="C15" s="339"/>
      <c r="D15" s="340"/>
      <c r="E15" s="348" t="s">
        <v>191</v>
      </c>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50"/>
      <c r="AQ15" s="645"/>
      <c r="AR15" s="646"/>
      <c r="AS15" s="646"/>
      <c r="AT15" s="646"/>
      <c r="AU15" s="646"/>
      <c r="AV15" s="646"/>
      <c r="AW15" s="646"/>
      <c r="AX15" s="646"/>
      <c r="AY15" s="647"/>
      <c r="AZ15" s="645"/>
      <c r="BA15" s="646"/>
      <c r="BB15" s="646"/>
      <c r="BC15" s="646"/>
      <c r="BD15" s="646"/>
      <c r="BE15" s="646"/>
      <c r="BF15" s="646"/>
      <c r="BG15" s="646"/>
      <c r="BH15" s="646"/>
      <c r="BI15" s="647"/>
    </row>
    <row r="16" spans="1:61" ht="15" customHeight="1" x14ac:dyDescent="0.25">
      <c r="A16" s="347"/>
      <c r="B16" s="339"/>
      <c r="C16" s="339"/>
      <c r="D16" s="340"/>
      <c r="E16" s="348" t="s">
        <v>192</v>
      </c>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50"/>
      <c r="AQ16" s="645"/>
      <c r="AR16" s="646"/>
      <c r="AS16" s="646"/>
      <c r="AT16" s="646"/>
      <c r="AU16" s="646"/>
      <c r="AV16" s="646"/>
      <c r="AW16" s="646"/>
      <c r="AX16" s="646"/>
      <c r="AY16" s="647"/>
      <c r="AZ16" s="645"/>
      <c r="BA16" s="646"/>
      <c r="BB16" s="646"/>
      <c r="BC16" s="646"/>
      <c r="BD16" s="646"/>
      <c r="BE16" s="646"/>
      <c r="BF16" s="646"/>
      <c r="BG16" s="646"/>
      <c r="BH16" s="646"/>
      <c r="BI16" s="647"/>
    </row>
    <row r="17" spans="1:61" ht="23.25" customHeight="1" x14ac:dyDescent="0.25">
      <c r="A17" s="347"/>
      <c r="B17" s="339"/>
      <c r="C17" s="339"/>
      <c r="D17" s="340"/>
      <c r="E17" s="348" t="s">
        <v>193</v>
      </c>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50"/>
      <c r="AQ17" s="645"/>
      <c r="AR17" s="646"/>
      <c r="AS17" s="646"/>
      <c r="AT17" s="646"/>
      <c r="AU17" s="646"/>
      <c r="AV17" s="646"/>
      <c r="AW17" s="646"/>
      <c r="AX17" s="646"/>
      <c r="AY17" s="647"/>
      <c r="AZ17" s="645"/>
      <c r="BA17" s="646"/>
      <c r="BB17" s="646"/>
      <c r="BC17" s="646"/>
      <c r="BD17" s="646"/>
      <c r="BE17" s="646"/>
      <c r="BF17" s="646"/>
      <c r="BG17" s="646"/>
      <c r="BH17" s="646"/>
      <c r="BI17" s="647"/>
    </row>
    <row r="18" spans="1:61" ht="12.75" customHeight="1" x14ac:dyDescent="0.25">
      <c r="A18" s="347"/>
      <c r="B18" s="339"/>
      <c r="C18" s="339"/>
      <c r="D18" s="340"/>
      <c r="E18" s="348" t="s">
        <v>194</v>
      </c>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50"/>
      <c r="AQ18" s="645"/>
      <c r="AR18" s="646"/>
      <c r="AS18" s="646"/>
      <c r="AT18" s="646"/>
      <c r="AU18" s="646"/>
      <c r="AV18" s="646"/>
      <c r="AW18" s="646"/>
      <c r="AX18" s="646"/>
      <c r="AY18" s="647"/>
      <c r="AZ18" s="645"/>
      <c r="BA18" s="646"/>
      <c r="BB18" s="646"/>
      <c r="BC18" s="646"/>
      <c r="BD18" s="646"/>
      <c r="BE18" s="646"/>
      <c r="BF18" s="646"/>
      <c r="BG18" s="646"/>
      <c r="BH18" s="646"/>
      <c r="BI18" s="647"/>
    </row>
    <row r="19" spans="1:61" ht="12.75" customHeight="1" x14ac:dyDescent="0.25">
      <c r="A19" s="347"/>
      <c r="B19" s="339"/>
      <c r="C19" s="339"/>
      <c r="D19" s="340"/>
      <c r="E19" s="348" t="s">
        <v>195</v>
      </c>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50"/>
      <c r="AQ19" s="645"/>
      <c r="AR19" s="646"/>
      <c r="AS19" s="646"/>
      <c r="AT19" s="646"/>
      <c r="AU19" s="646"/>
      <c r="AV19" s="646"/>
      <c r="AW19" s="646"/>
      <c r="AX19" s="646"/>
      <c r="AY19" s="647"/>
      <c r="AZ19" s="645"/>
      <c r="BA19" s="646"/>
      <c r="BB19" s="646"/>
      <c r="BC19" s="646"/>
      <c r="BD19" s="646"/>
      <c r="BE19" s="646"/>
      <c r="BF19" s="646"/>
      <c r="BG19" s="646"/>
      <c r="BH19" s="646"/>
      <c r="BI19" s="647"/>
    </row>
    <row r="20" spans="1:61" ht="12.75" customHeight="1" x14ac:dyDescent="0.25">
      <c r="A20" s="347"/>
      <c r="B20" s="339"/>
      <c r="C20" s="339"/>
      <c r="D20" s="340"/>
      <c r="E20" s="348" t="s">
        <v>196</v>
      </c>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50"/>
      <c r="AQ20" s="645"/>
      <c r="AR20" s="646"/>
      <c r="AS20" s="646"/>
      <c r="AT20" s="646"/>
      <c r="AU20" s="646"/>
      <c r="AV20" s="646"/>
      <c r="AW20" s="646"/>
      <c r="AX20" s="646"/>
      <c r="AY20" s="647"/>
      <c r="AZ20" s="645"/>
      <c r="BA20" s="646"/>
      <c r="BB20" s="646"/>
      <c r="BC20" s="646"/>
      <c r="BD20" s="646"/>
      <c r="BE20" s="646"/>
      <c r="BF20" s="646"/>
      <c r="BG20" s="646"/>
      <c r="BH20" s="646"/>
      <c r="BI20" s="647"/>
    </row>
    <row r="21" spans="1:61" ht="12.75" customHeight="1" x14ac:dyDescent="0.25">
      <c r="A21" s="347"/>
      <c r="B21" s="339"/>
      <c r="C21" s="339"/>
      <c r="D21" s="340"/>
      <c r="E21" s="348" t="s">
        <v>197</v>
      </c>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50"/>
      <c r="AQ21" s="645"/>
      <c r="AR21" s="646"/>
      <c r="AS21" s="646"/>
      <c r="AT21" s="646"/>
      <c r="AU21" s="646"/>
      <c r="AV21" s="646"/>
      <c r="AW21" s="646"/>
      <c r="AX21" s="646"/>
      <c r="AY21" s="647"/>
      <c r="AZ21" s="645"/>
      <c r="BA21" s="646"/>
      <c r="BB21" s="646"/>
      <c r="BC21" s="646"/>
      <c r="BD21" s="646"/>
      <c r="BE21" s="646"/>
      <c r="BF21" s="646"/>
      <c r="BG21" s="646"/>
      <c r="BH21" s="646"/>
      <c r="BI21" s="647"/>
    </row>
    <row r="22" spans="1:61" ht="12.75" customHeight="1" x14ac:dyDescent="0.25">
      <c r="A22" s="347">
        <v>3</v>
      </c>
      <c r="B22" s="339"/>
      <c r="C22" s="339"/>
      <c r="D22" s="340"/>
      <c r="E22" s="352" t="s">
        <v>198</v>
      </c>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4"/>
      <c r="AQ22" s="217">
        <f>AQ23+AQ30+AQ31+AQ32</f>
        <v>0</v>
      </c>
      <c r="AR22" s="1002"/>
      <c r="AS22" s="1002"/>
      <c r="AT22" s="1002"/>
      <c r="AU22" s="1002"/>
      <c r="AV22" s="1002"/>
      <c r="AW22" s="1002"/>
      <c r="AX22" s="1002"/>
      <c r="AY22" s="1003"/>
      <c r="AZ22" s="217">
        <f>AZ23+AZ30+AZ31+AZ32</f>
        <v>0</v>
      </c>
      <c r="BA22" s="1002"/>
      <c r="BB22" s="1002"/>
      <c r="BC22" s="1002"/>
      <c r="BD22" s="1002"/>
      <c r="BE22" s="1002"/>
      <c r="BF22" s="1002"/>
      <c r="BG22" s="1002"/>
      <c r="BH22" s="1002"/>
      <c r="BI22" s="1003"/>
    </row>
    <row r="23" spans="1:61" ht="12.75" customHeight="1" x14ac:dyDescent="0.25">
      <c r="A23" s="347"/>
      <c r="B23" s="339"/>
      <c r="C23" s="339"/>
      <c r="D23" s="340"/>
      <c r="E23" s="348" t="s">
        <v>199</v>
      </c>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50"/>
      <c r="AQ23" s="816">
        <f>SUM(AQ24:AY29)</f>
        <v>0</v>
      </c>
      <c r="AR23" s="817"/>
      <c r="AS23" s="817"/>
      <c r="AT23" s="817"/>
      <c r="AU23" s="817"/>
      <c r="AV23" s="817"/>
      <c r="AW23" s="817"/>
      <c r="AX23" s="817"/>
      <c r="AY23" s="818"/>
      <c r="AZ23" s="816">
        <f>SUM(AZ24:BI29)</f>
        <v>0</v>
      </c>
      <c r="BA23" s="817"/>
      <c r="BB23" s="817"/>
      <c r="BC23" s="817"/>
      <c r="BD23" s="817"/>
      <c r="BE23" s="817"/>
      <c r="BF23" s="817"/>
      <c r="BG23" s="817"/>
      <c r="BH23" s="817"/>
      <c r="BI23" s="818"/>
    </row>
    <row r="24" spans="1:61" ht="12.75" customHeight="1" x14ac:dyDescent="0.25">
      <c r="A24" s="347"/>
      <c r="B24" s="339"/>
      <c r="C24" s="339"/>
      <c r="D24" s="340"/>
      <c r="E24" s="94"/>
      <c r="F24" s="95"/>
      <c r="G24" s="349" t="s">
        <v>200</v>
      </c>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50"/>
      <c r="AQ24" s="645"/>
      <c r="AR24" s="646"/>
      <c r="AS24" s="646"/>
      <c r="AT24" s="646"/>
      <c r="AU24" s="646"/>
      <c r="AV24" s="646"/>
      <c r="AW24" s="646"/>
      <c r="AX24" s="646"/>
      <c r="AY24" s="647"/>
      <c r="AZ24" s="645"/>
      <c r="BA24" s="646"/>
      <c r="BB24" s="646"/>
      <c r="BC24" s="646"/>
      <c r="BD24" s="646"/>
      <c r="BE24" s="646"/>
      <c r="BF24" s="646"/>
      <c r="BG24" s="646"/>
      <c r="BH24" s="646"/>
      <c r="BI24" s="647"/>
    </row>
    <row r="25" spans="1:61" ht="12.75" customHeight="1" x14ac:dyDescent="0.25">
      <c r="A25" s="347"/>
      <c r="B25" s="339"/>
      <c r="C25" s="339"/>
      <c r="D25" s="340"/>
      <c r="E25" s="94"/>
      <c r="F25" s="95"/>
      <c r="G25" s="349" t="s">
        <v>201</v>
      </c>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50"/>
      <c r="AQ25" s="645"/>
      <c r="AR25" s="646"/>
      <c r="AS25" s="646"/>
      <c r="AT25" s="646"/>
      <c r="AU25" s="646"/>
      <c r="AV25" s="646"/>
      <c r="AW25" s="646"/>
      <c r="AX25" s="646"/>
      <c r="AY25" s="647"/>
      <c r="AZ25" s="645"/>
      <c r="BA25" s="646"/>
      <c r="BB25" s="646"/>
      <c r="BC25" s="646"/>
      <c r="BD25" s="646"/>
      <c r="BE25" s="646"/>
      <c r="BF25" s="646"/>
      <c r="BG25" s="646"/>
      <c r="BH25" s="646"/>
      <c r="BI25" s="647"/>
    </row>
    <row r="26" spans="1:61" ht="12.75" customHeight="1" x14ac:dyDescent="0.25">
      <c r="A26" s="347"/>
      <c r="B26" s="339"/>
      <c r="C26" s="339"/>
      <c r="D26" s="340"/>
      <c r="E26" s="94"/>
      <c r="F26" s="95"/>
      <c r="G26" s="349" t="s">
        <v>202</v>
      </c>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50"/>
      <c r="AQ26" s="645"/>
      <c r="AR26" s="646"/>
      <c r="AS26" s="646"/>
      <c r="AT26" s="646"/>
      <c r="AU26" s="646"/>
      <c r="AV26" s="646"/>
      <c r="AW26" s="646"/>
      <c r="AX26" s="646"/>
      <c r="AY26" s="647"/>
      <c r="AZ26" s="645"/>
      <c r="BA26" s="646"/>
      <c r="BB26" s="646"/>
      <c r="BC26" s="646"/>
      <c r="BD26" s="646"/>
      <c r="BE26" s="646"/>
      <c r="BF26" s="646"/>
      <c r="BG26" s="646"/>
      <c r="BH26" s="646"/>
      <c r="BI26" s="647"/>
    </row>
    <row r="27" spans="1:61" ht="12.75" customHeight="1" x14ac:dyDescent="0.25">
      <c r="A27" s="347"/>
      <c r="B27" s="339"/>
      <c r="C27" s="339"/>
      <c r="D27" s="340"/>
      <c r="E27" s="94"/>
      <c r="F27" s="95"/>
      <c r="G27" s="349" t="s">
        <v>203</v>
      </c>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50"/>
      <c r="AQ27" s="645"/>
      <c r="AR27" s="646"/>
      <c r="AS27" s="646"/>
      <c r="AT27" s="646"/>
      <c r="AU27" s="646"/>
      <c r="AV27" s="646"/>
      <c r="AW27" s="646"/>
      <c r="AX27" s="646"/>
      <c r="AY27" s="647"/>
      <c r="AZ27" s="645"/>
      <c r="BA27" s="646"/>
      <c r="BB27" s="646"/>
      <c r="BC27" s="646"/>
      <c r="BD27" s="646"/>
      <c r="BE27" s="646"/>
      <c r="BF27" s="646"/>
      <c r="BG27" s="646"/>
      <c r="BH27" s="646"/>
      <c r="BI27" s="647"/>
    </row>
    <row r="28" spans="1:61" ht="12.75" customHeight="1" x14ac:dyDescent="0.25">
      <c r="A28" s="347"/>
      <c r="B28" s="339"/>
      <c r="C28" s="339"/>
      <c r="D28" s="340"/>
      <c r="E28" s="94"/>
      <c r="F28" s="95"/>
      <c r="G28" s="349" t="s">
        <v>204</v>
      </c>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50"/>
      <c r="AQ28" s="645"/>
      <c r="AR28" s="646"/>
      <c r="AS28" s="646"/>
      <c r="AT28" s="646"/>
      <c r="AU28" s="646"/>
      <c r="AV28" s="646"/>
      <c r="AW28" s="646"/>
      <c r="AX28" s="646"/>
      <c r="AY28" s="647"/>
      <c r="AZ28" s="645"/>
      <c r="BA28" s="646"/>
      <c r="BB28" s="646"/>
      <c r="BC28" s="646"/>
      <c r="BD28" s="646"/>
      <c r="BE28" s="646"/>
      <c r="BF28" s="646"/>
      <c r="BG28" s="646"/>
      <c r="BH28" s="646"/>
      <c r="BI28" s="647"/>
    </row>
    <row r="29" spans="1:61" ht="12.75" customHeight="1" x14ac:dyDescent="0.25">
      <c r="A29" s="347"/>
      <c r="B29" s="339"/>
      <c r="C29" s="339"/>
      <c r="D29" s="340"/>
      <c r="E29" s="94"/>
      <c r="F29" s="95"/>
      <c r="G29" s="349" t="s">
        <v>205</v>
      </c>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50"/>
      <c r="AQ29" s="645"/>
      <c r="AR29" s="646"/>
      <c r="AS29" s="646"/>
      <c r="AT29" s="646"/>
      <c r="AU29" s="646"/>
      <c r="AV29" s="646"/>
      <c r="AW29" s="646"/>
      <c r="AX29" s="646"/>
      <c r="AY29" s="647"/>
      <c r="AZ29" s="645"/>
      <c r="BA29" s="646"/>
      <c r="BB29" s="646"/>
      <c r="BC29" s="646"/>
      <c r="BD29" s="646"/>
      <c r="BE29" s="646"/>
      <c r="BF29" s="646"/>
      <c r="BG29" s="646"/>
      <c r="BH29" s="646"/>
      <c r="BI29" s="647"/>
    </row>
    <row r="30" spans="1:61" ht="25.5" customHeight="1" x14ac:dyDescent="0.25">
      <c r="A30" s="347"/>
      <c r="B30" s="339"/>
      <c r="C30" s="339"/>
      <c r="D30" s="340"/>
      <c r="E30" s="348" t="s">
        <v>206</v>
      </c>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50"/>
      <c r="AQ30" s="645"/>
      <c r="AR30" s="646"/>
      <c r="AS30" s="646"/>
      <c r="AT30" s="646"/>
      <c r="AU30" s="646"/>
      <c r="AV30" s="646"/>
      <c r="AW30" s="646"/>
      <c r="AX30" s="646"/>
      <c r="AY30" s="647"/>
      <c r="AZ30" s="645"/>
      <c r="BA30" s="646"/>
      <c r="BB30" s="646"/>
      <c r="BC30" s="646"/>
      <c r="BD30" s="646"/>
      <c r="BE30" s="646"/>
      <c r="BF30" s="646"/>
      <c r="BG30" s="646"/>
      <c r="BH30" s="646"/>
      <c r="BI30" s="647"/>
    </row>
    <row r="31" spans="1:61" ht="36" customHeight="1" x14ac:dyDescent="0.25">
      <c r="A31" s="347"/>
      <c r="B31" s="339"/>
      <c r="C31" s="339"/>
      <c r="D31" s="340"/>
      <c r="E31" s="348" t="s">
        <v>207</v>
      </c>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50"/>
      <c r="AQ31" s="645"/>
      <c r="AR31" s="646"/>
      <c r="AS31" s="646"/>
      <c r="AT31" s="646"/>
      <c r="AU31" s="646"/>
      <c r="AV31" s="646"/>
      <c r="AW31" s="646"/>
      <c r="AX31" s="646"/>
      <c r="AY31" s="647"/>
      <c r="AZ31" s="645"/>
      <c r="BA31" s="646"/>
      <c r="BB31" s="646"/>
      <c r="BC31" s="646"/>
      <c r="BD31" s="646"/>
      <c r="BE31" s="646"/>
      <c r="BF31" s="646"/>
      <c r="BG31" s="646"/>
      <c r="BH31" s="646"/>
      <c r="BI31" s="647"/>
    </row>
    <row r="32" spans="1:61" ht="12.75" customHeight="1" x14ac:dyDescent="0.25">
      <c r="A32" s="347"/>
      <c r="B32" s="339"/>
      <c r="C32" s="339"/>
      <c r="D32" s="340"/>
      <c r="E32" s="348" t="s">
        <v>208</v>
      </c>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50"/>
      <c r="AQ32" s="645"/>
      <c r="AR32" s="646"/>
      <c r="AS32" s="646"/>
      <c r="AT32" s="646"/>
      <c r="AU32" s="646"/>
      <c r="AV32" s="646"/>
      <c r="AW32" s="646"/>
      <c r="AX32" s="646"/>
      <c r="AY32" s="647"/>
      <c r="AZ32" s="645"/>
      <c r="BA32" s="646"/>
      <c r="BB32" s="646"/>
      <c r="BC32" s="646"/>
      <c r="BD32" s="646"/>
      <c r="BE32" s="646"/>
      <c r="BF32" s="646"/>
      <c r="BG32" s="646"/>
      <c r="BH32" s="646"/>
      <c r="BI32" s="647"/>
    </row>
    <row r="33" spans="1:61" ht="12.75" customHeight="1" x14ac:dyDescent="0.25">
      <c r="A33" s="347">
        <v>4</v>
      </c>
      <c r="B33" s="339"/>
      <c r="C33" s="339"/>
      <c r="D33" s="340"/>
      <c r="E33" s="352" t="s">
        <v>209</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4"/>
      <c r="AQ33" s="217"/>
      <c r="AR33" s="1002"/>
      <c r="AS33" s="1002"/>
      <c r="AT33" s="1002"/>
      <c r="AU33" s="1002"/>
      <c r="AV33" s="1002"/>
      <c r="AW33" s="1002"/>
      <c r="AX33" s="1002"/>
      <c r="AY33" s="1003"/>
      <c r="AZ33" s="296"/>
      <c r="BA33" s="999"/>
      <c r="BB33" s="999"/>
      <c r="BC33" s="999"/>
      <c r="BD33" s="999"/>
      <c r="BE33" s="999"/>
      <c r="BF33" s="999"/>
      <c r="BG33" s="999"/>
      <c r="BH33" s="999"/>
      <c r="BI33" s="1000"/>
    </row>
    <row r="34" spans="1:61" ht="12.75" customHeight="1" x14ac:dyDescent="0.25">
      <c r="A34" s="347">
        <v>5</v>
      </c>
      <c r="B34" s="339"/>
      <c r="C34" s="339"/>
      <c r="D34" s="340"/>
      <c r="E34" s="352" t="s">
        <v>210</v>
      </c>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4"/>
      <c r="AQ34" s="217">
        <f>SUM(AQ35:AY36)</f>
        <v>0</v>
      </c>
      <c r="AR34" s="1002"/>
      <c r="AS34" s="1002"/>
      <c r="AT34" s="1002"/>
      <c r="AU34" s="1002"/>
      <c r="AV34" s="1002"/>
      <c r="AW34" s="1002"/>
      <c r="AX34" s="1002"/>
      <c r="AY34" s="1003"/>
      <c r="AZ34" s="217">
        <f>SUM(AZ35:BI36)</f>
        <v>0</v>
      </c>
      <c r="BA34" s="1002"/>
      <c r="BB34" s="1002"/>
      <c r="BC34" s="1002"/>
      <c r="BD34" s="1002"/>
      <c r="BE34" s="1002"/>
      <c r="BF34" s="1002"/>
      <c r="BG34" s="1002"/>
      <c r="BH34" s="1002"/>
      <c r="BI34" s="1003"/>
    </row>
    <row r="35" spans="1:61" ht="26.25" customHeight="1" x14ac:dyDescent="0.25">
      <c r="A35" s="347"/>
      <c r="B35" s="339"/>
      <c r="C35" s="339"/>
      <c r="D35" s="340"/>
      <c r="E35" s="348" t="s">
        <v>211</v>
      </c>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50"/>
      <c r="AQ35" s="645"/>
      <c r="AR35" s="646"/>
      <c r="AS35" s="646"/>
      <c r="AT35" s="646"/>
      <c r="AU35" s="646"/>
      <c r="AV35" s="646"/>
      <c r="AW35" s="646"/>
      <c r="AX35" s="646"/>
      <c r="AY35" s="647"/>
      <c r="AZ35" s="645"/>
      <c r="BA35" s="646"/>
      <c r="BB35" s="646"/>
      <c r="BC35" s="646"/>
      <c r="BD35" s="646"/>
      <c r="BE35" s="646"/>
      <c r="BF35" s="646"/>
      <c r="BG35" s="646"/>
      <c r="BH35" s="646"/>
      <c r="BI35" s="647"/>
    </row>
    <row r="36" spans="1:61" ht="25.5" customHeight="1" x14ac:dyDescent="0.25">
      <c r="A36" s="347"/>
      <c r="B36" s="339"/>
      <c r="C36" s="339"/>
      <c r="D36" s="340"/>
      <c r="E36" s="348" t="s">
        <v>212</v>
      </c>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50"/>
      <c r="AQ36" s="645"/>
      <c r="AR36" s="646"/>
      <c r="AS36" s="646"/>
      <c r="AT36" s="646"/>
      <c r="AU36" s="646"/>
      <c r="AV36" s="646"/>
      <c r="AW36" s="646"/>
      <c r="AX36" s="646"/>
      <c r="AY36" s="647"/>
      <c r="AZ36" s="645"/>
      <c r="BA36" s="646"/>
      <c r="BB36" s="646"/>
      <c r="BC36" s="646"/>
      <c r="BD36" s="646"/>
      <c r="BE36" s="646"/>
      <c r="BF36" s="646"/>
      <c r="BG36" s="646"/>
      <c r="BH36" s="646"/>
      <c r="BI36" s="647"/>
    </row>
    <row r="37" spans="1:61" ht="12.75" customHeight="1" x14ac:dyDescent="0.25">
      <c r="A37" s="347">
        <v>6</v>
      </c>
      <c r="B37" s="339"/>
      <c r="C37" s="339"/>
      <c r="D37" s="340"/>
      <c r="E37" s="352" t="s">
        <v>213</v>
      </c>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4"/>
      <c r="AQ37" s="217">
        <f>SUM(AQ38:AY39)</f>
        <v>0</v>
      </c>
      <c r="AR37" s="1002"/>
      <c r="AS37" s="1002"/>
      <c r="AT37" s="1002"/>
      <c r="AU37" s="1002"/>
      <c r="AV37" s="1002"/>
      <c r="AW37" s="1002"/>
      <c r="AX37" s="1002"/>
      <c r="AY37" s="1003"/>
      <c r="AZ37" s="217">
        <f>SUM(AZ38:BI39)</f>
        <v>0</v>
      </c>
      <c r="BA37" s="1002"/>
      <c r="BB37" s="1002"/>
      <c r="BC37" s="1002"/>
      <c r="BD37" s="1002"/>
      <c r="BE37" s="1002"/>
      <c r="BF37" s="1002"/>
      <c r="BG37" s="1002"/>
      <c r="BH37" s="1002"/>
      <c r="BI37" s="1003"/>
    </row>
    <row r="38" spans="1:61" ht="24" customHeight="1" x14ac:dyDescent="0.25">
      <c r="A38" s="347"/>
      <c r="B38" s="339"/>
      <c r="C38" s="339"/>
      <c r="D38" s="340"/>
      <c r="E38" s="348" t="s">
        <v>214</v>
      </c>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50"/>
      <c r="AQ38" s="645"/>
      <c r="AR38" s="646"/>
      <c r="AS38" s="646"/>
      <c r="AT38" s="646"/>
      <c r="AU38" s="646"/>
      <c r="AV38" s="646"/>
      <c r="AW38" s="646"/>
      <c r="AX38" s="646"/>
      <c r="AY38" s="647"/>
      <c r="AZ38" s="645"/>
      <c r="BA38" s="646"/>
      <c r="BB38" s="646"/>
      <c r="BC38" s="646"/>
      <c r="BD38" s="646"/>
      <c r="BE38" s="646"/>
      <c r="BF38" s="646"/>
      <c r="BG38" s="646"/>
      <c r="BH38" s="646"/>
      <c r="BI38" s="647"/>
    </row>
    <row r="39" spans="1:61" ht="36" customHeight="1" x14ac:dyDescent="0.25">
      <c r="A39" s="347"/>
      <c r="B39" s="339"/>
      <c r="C39" s="339"/>
      <c r="D39" s="340"/>
      <c r="E39" s="348" t="s">
        <v>215</v>
      </c>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50"/>
      <c r="AQ39" s="645"/>
      <c r="AR39" s="646"/>
      <c r="AS39" s="646"/>
      <c r="AT39" s="646"/>
      <c r="AU39" s="646"/>
      <c r="AV39" s="646"/>
      <c r="AW39" s="646"/>
      <c r="AX39" s="646"/>
      <c r="AY39" s="647"/>
      <c r="AZ39" s="645"/>
      <c r="BA39" s="646"/>
      <c r="BB39" s="646"/>
      <c r="BC39" s="646"/>
      <c r="BD39" s="646"/>
      <c r="BE39" s="646"/>
      <c r="BF39" s="646"/>
      <c r="BG39" s="646"/>
      <c r="BH39" s="646"/>
      <c r="BI39" s="647"/>
    </row>
    <row r="40" spans="1:61" ht="15" customHeight="1" x14ac:dyDescent="0.25">
      <c r="A40" s="347"/>
      <c r="B40" s="339"/>
      <c r="C40" s="339"/>
      <c r="D40" s="340"/>
      <c r="E40" s="352" t="s">
        <v>216</v>
      </c>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4"/>
      <c r="AQ40" s="217">
        <f>AQ37+AQ34+AQ22+AQ11+AQ10</f>
        <v>0</v>
      </c>
      <c r="AR40" s="1002"/>
      <c r="AS40" s="1002"/>
      <c r="AT40" s="1002"/>
      <c r="AU40" s="1002"/>
      <c r="AV40" s="1002"/>
      <c r="AW40" s="1002"/>
      <c r="AX40" s="1002"/>
      <c r="AY40" s="1003"/>
      <c r="AZ40" s="217">
        <f>AZ37+AZ34+AZ33+AZ22+AZ11+AZ10</f>
        <v>0</v>
      </c>
      <c r="BA40" s="1002"/>
      <c r="BB40" s="1002"/>
      <c r="BC40" s="1002"/>
      <c r="BD40" s="1002"/>
      <c r="BE40" s="1002"/>
      <c r="BF40" s="1002"/>
      <c r="BG40" s="1002"/>
      <c r="BH40" s="1002"/>
      <c r="BI40" s="1003"/>
    </row>
    <row r="41" spans="1:61" ht="15" customHeight="1" x14ac:dyDescent="0.25">
      <c r="A41" s="347"/>
      <c r="B41" s="339"/>
      <c r="C41" s="339"/>
      <c r="D41" s="340"/>
      <c r="E41" s="352" t="s">
        <v>217</v>
      </c>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4"/>
      <c r="AQ41" s="645"/>
      <c r="AR41" s="646"/>
      <c r="AS41" s="646"/>
      <c r="AT41" s="646"/>
      <c r="AU41" s="646"/>
      <c r="AV41" s="646"/>
      <c r="AW41" s="646"/>
      <c r="AX41" s="646"/>
      <c r="AY41" s="647"/>
      <c r="AZ41" s="645"/>
      <c r="BA41" s="646"/>
      <c r="BB41" s="646"/>
      <c r="BC41" s="646"/>
      <c r="BD41" s="646"/>
      <c r="BE41" s="646"/>
      <c r="BF41" s="646"/>
      <c r="BG41" s="646"/>
      <c r="BH41" s="646"/>
      <c r="BI41" s="647"/>
    </row>
    <row r="42" spans="1:61" ht="15" customHeight="1" x14ac:dyDescent="0.25">
      <c r="A42" s="341" t="s">
        <v>218</v>
      </c>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3"/>
      <c r="AQ42" s="1009">
        <f>AQ40+AZ40+AQ41+AZ41</f>
        <v>0</v>
      </c>
      <c r="AR42" s="1010"/>
      <c r="AS42" s="1010"/>
      <c r="AT42" s="1010"/>
      <c r="AU42" s="1010"/>
      <c r="AV42" s="1010"/>
      <c r="AW42" s="1010"/>
      <c r="AX42" s="1010"/>
      <c r="AY42" s="1010"/>
      <c r="AZ42" s="1010"/>
      <c r="BA42" s="1010"/>
      <c r="BB42" s="1010"/>
      <c r="BC42" s="1010"/>
      <c r="BD42" s="1010"/>
      <c r="BE42" s="1010"/>
      <c r="BF42" s="1010"/>
      <c r="BG42" s="1010"/>
      <c r="BH42" s="1010"/>
      <c r="BI42" s="1011"/>
    </row>
    <row r="43" spans="1:61" s="30" customFormat="1" x14ac:dyDescent="0.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AR43" s="125"/>
      <c r="AS43" s="125"/>
      <c r="AT43" s="125"/>
      <c r="AU43" s="125"/>
      <c r="AV43" s="125"/>
      <c r="AW43" s="125"/>
      <c r="AX43" s="125"/>
      <c r="AY43" s="125"/>
      <c r="AZ43" s="125"/>
      <c r="BA43" s="125"/>
      <c r="BB43" s="125"/>
      <c r="BC43" s="125"/>
      <c r="BD43" s="125"/>
      <c r="BE43" s="125"/>
      <c r="BF43" s="125"/>
      <c r="BG43" s="125"/>
      <c r="BH43" s="125"/>
      <c r="BI43" s="125"/>
    </row>
    <row r="44" spans="1:61" x14ac:dyDescent="0.25">
      <c r="A44" s="55"/>
      <c r="B44" s="55"/>
      <c r="C44" s="55"/>
      <c r="D44" s="55"/>
      <c r="E44" s="55"/>
      <c r="F44" s="55"/>
      <c r="G44" s="55"/>
      <c r="H44" s="399" t="s">
        <v>0</v>
      </c>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55"/>
      <c r="AR44" s="55"/>
      <c r="AS44" s="55"/>
      <c r="AT44" s="55"/>
      <c r="AU44" s="55"/>
      <c r="AV44" s="55"/>
      <c r="AW44" s="55"/>
      <c r="AX44" s="55"/>
      <c r="AY44" s="55"/>
      <c r="AZ44" s="55"/>
      <c r="BA44" s="55"/>
      <c r="BB44" s="55"/>
      <c r="BC44" s="55"/>
      <c r="BD44" s="55"/>
      <c r="BE44" s="55"/>
      <c r="BF44" s="55"/>
      <c r="BG44" s="55"/>
      <c r="BH44" s="55"/>
      <c r="BI44" s="55"/>
    </row>
    <row r="45" spans="1:61" x14ac:dyDescent="0.25">
      <c r="A45" s="55"/>
      <c r="B45" s="55"/>
      <c r="C45" s="55"/>
      <c r="D45" s="55"/>
      <c r="E45" s="55"/>
      <c r="F45" s="55"/>
      <c r="G45" s="55"/>
      <c r="H45" s="260"/>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2"/>
      <c r="AQ45" s="1007" t="s">
        <v>180</v>
      </c>
      <c r="AR45" s="248"/>
      <c r="AS45" s="248"/>
      <c r="AT45" s="248"/>
      <c r="AU45" s="248"/>
      <c r="AV45" s="248"/>
      <c r="AW45" s="248"/>
      <c r="AX45" s="248"/>
      <c r="AY45" s="248"/>
      <c r="AZ45" s="248"/>
      <c r="BA45" s="248"/>
      <c r="BB45" s="248"/>
      <c r="BC45" s="248"/>
      <c r="BD45" s="248"/>
      <c r="BE45" s="248"/>
      <c r="BF45" s="248"/>
      <c r="BG45" s="248"/>
      <c r="BH45" s="248"/>
      <c r="BI45" s="249"/>
    </row>
    <row r="46" spans="1:61" x14ac:dyDescent="0.25">
      <c r="A46" s="55"/>
      <c r="B46" s="55"/>
      <c r="C46" s="55"/>
      <c r="D46" s="55"/>
      <c r="E46" s="55"/>
      <c r="F46" s="55"/>
      <c r="G46" s="55"/>
      <c r="H46" s="260" t="s">
        <v>1</v>
      </c>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2"/>
      <c r="AQ46" s="250"/>
      <c r="AR46" s="251"/>
      <c r="AS46" s="251"/>
      <c r="AT46" s="251"/>
      <c r="AU46" s="251"/>
      <c r="AV46" s="251"/>
      <c r="AW46" s="251"/>
      <c r="AX46" s="251"/>
      <c r="AY46" s="251"/>
      <c r="AZ46" s="251"/>
      <c r="BA46" s="251"/>
      <c r="BB46" s="251"/>
      <c r="BC46" s="251"/>
      <c r="BD46" s="251"/>
      <c r="BE46" s="251"/>
      <c r="BF46" s="251"/>
      <c r="BG46" s="251"/>
      <c r="BH46" s="251"/>
      <c r="BI46" s="252"/>
    </row>
    <row r="47" spans="1:61" x14ac:dyDescent="0.25">
      <c r="A47" s="55"/>
      <c r="B47" s="55"/>
      <c r="C47" s="55"/>
      <c r="D47" s="55"/>
      <c r="E47" s="55"/>
      <c r="F47" s="55"/>
      <c r="G47" s="55"/>
      <c r="H47" s="406"/>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8"/>
      <c r="AQ47" s="276"/>
      <c r="AR47" s="277"/>
      <c r="AS47" s="277"/>
      <c r="AT47" s="277"/>
      <c r="AU47" s="277"/>
      <c r="AV47" s="277"/>
      <c r="AW47" s="277"/>
      <c r="AX47" s="277"/>
      <c r="AY47" s="278"/>
      <c r="AZ47" s="270" t="s">
        <v>407</v>
      </c>
      <c r="BA47" s="271"/>
      <c r="BB47" s="271"/>
      <c r="BC47" s="271"/>
      <c r="BD47" s="271"/>
      <c r="BE47" s="271"/>
      <c r="BF47" s="271"/>
      <c r="BG47" s="271"/>
      <c r="BH47" s="271"/>
      <c r="BI47" s="272"/>
    </row>
    <row r="48" spans="1:61" x14ac:dyDescent="0.25">
      <c r="A48" s="55"/>
      <c r="B48" s="55"/>
      <c r="C48" s="55"/>
      <c r="D48" s="55"/>
      <c r="E48" s="55"/>
      <c r="F48" s="55"/>
      <c r="G48" s="55"/>
      <c r="H48" s="644" t="s">
        <v>179</v>
      </c>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row>
    <row r="49" spans="1:61" x14ac:dyDescent="0.2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row>
    <row r="50" spans="1:61" x14ac:dyDescent="0.25">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row>
    <row r="51" spans="1:61" x14ac:dyDescent="0.25">
      <c r="A51" s="243" t="s">
        <v>181</v>
      </c>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5"/>
    </row>
    <row r="52" spans="1:61" ht="26.25" customHeight="1" x14ac:dyDescent="0.25">
      <c r="A52" s="288" t="s">
        <v>182</v>
      </c>
      <c r="B52" s="289"/>
      <c r="C52" s="289"/>
      <c r="D52" s="290"/>
      <c r="E52" s="268" t="s">
        <v>183</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t="s">
        <v>184</v>
      </c>
      <c r="AR52" s="268"/>
      <c r="AS52" s="268"/>
      <c r="AT52" s="268"/>
      <c r="AU52" s="268"/>
      <c r="AV52" s="268"/>
      <c r="AW52" s="268"/>
      <c r="AX52" s="268"/>
      <c r="AY52" s="268"/>
      <c r="AZ52" s="269" t="s">
        <v>185</v>
      </c>
      <c r="BA52" s="268"/>
      <c r="BB52" s="268"/>
      <c r="BC52" s="268"/>
      <c r="BD52" s="268"/>
      <c r="BE52" s="268"/>
      <c r="BF52" s="268"/>
      <c r="BG52" s="268"/>
      <c r="BH52" s="268"/>
      <c r="BI52" s="268"/>
    </row>
    <row r="53" spans="1:61" ht="41.25" customHeight="1" x14ac:dyDescent="0.25">
      <c r="A53" s="347">
        <v>1</v>
      </c>
      <c r="B53" s="339"/>
      <c r="C53" s="339"/>
      <c r="D53" s="339"/>
      <c r="E53" s="994" t="s">
        <v>186</v>
      </c>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c r="AF53" s="994"/>
      <c r="AG53" s="994"/>
      <c r="AH53" s="994"/>
      <c r="AI53" s="994"/>
      <c r="AJ53" s="994"/>
      <c r="AK53" s="994"/>
      <c r="AL53" s="994"/>
      <c r="AM53" s="994"/>
      <c r="AN53" s="994"/>
      <c r="AO53" s="994"/>
      <c r="AP53" s="994"/>
      <c r="AQ53" s="1001"/>
      <c r="AR53" s="1001"/>
      <c r="AS53" s="1001"/>
      <c r="AT53" s="1001"/>
      <c r="AU53" s="1001"/>
      <c r="AV53" s="1001"/>
      <c r="AW53" s="1001"/>
      <c r="AX53" s="1001"/>
      <c r="AY53" s="1001"/>
      <c r="AZ53" s="1001"/>
      <c r="BA53" s="1001"/>
      <c r="BB53" s="1001"/>
      <c r="BC53" s="1001"/>
      <c r="BD53" s="1001"/>
      <c r="BE53" s="1001"/>
      <c r="BF53" s="1001"/>
      <c r="BG53" s="1001"/>
      <c r="BH53" s="1001"/>
      <c r="BI53" s="1001"/>
    </row>
    <row r="54" spans="1:61" ht="13.5" customHeight="1" x14ac:dyDescent="0.25">
      <c r="A54" s="347">
        <v>2</v>
      </c>
      <c r="B54" s="339"/>
      <c r="C54" s="339"/>
      <c r="D54" s="339"/>
      <c r="E54" s="994" t="s">
        <v>187</v>
      </c>
      <c r="F54" s="99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4"/>
      <c r="AE54" s="994"/>
      <c r="AF54" s="994"/>
      <c r="AG54" s="994"/>
      <c r="AH54" s="994"/>
      <c r="AI54" s="994"/>
      <c r="AJ54" s="994"/>
      <c r="AK54" s="994"/>
      <c r="AL54" s="994"/>
      <c r="AM54" s="994"/>
      <c r="AN54" s="994"/>
      <c r="AO54" s="994"/>
      <c r="AP54" s="994"/>
      <c r="AQ54" s="259">
        <f>SUM(AQ55:AY64)</f>
        <v>0</v>
      </c>
      <c r="AR54" s="259"/>
      <c r="AS54" s="259"/>
      <c r="AT54" s="259"/>
      <c r="AU54" s="259"/>
      <c r="AV54" s="259"/>
      <c r="AW54" s="259"/>
      <c r="AX54" s="259"/>
      <c r="AY54" s="259"/>
      <c r="AZ54" s="259">
        <f>SUM(AZ55:BI64)</f>
        <v>0</v>
      </c>
      <c r="BA54" s="259"/>
      <c r="BB54" s="259"/>
      <c r="BC54" s="259"/>
      <c r="BD54" s="259"/>
      <c r="BE54" s="259"/>
      <c r="BF54" s="259"/>
      <c r="BG54" s="259"/>
      <c r="BH54" s="259"/>
      <c r="BI54" s="259"/>
    </row>
    <row r="55" spans="1:61" ht="13.5" customHeight="1" x14ac:dyDescent="0.25">
      <c r="A55" s="347"/>
      <c r="B55" s="339"/>
      <c r="C55" s="339"/>
      <c r="D55" s="339"/>
      <c r="E55" s="1004" t="s">
        <v>188</v>
      </c>
      <c r="F55" s="1004"/>
      <c r="G55" s="1004"/>
      <c r="H55" s="1004"/>
      <c r="I55" s="1004"/>
      <c r="J55" s="1004"/>
      <c r="K55" s="1004"/>
      <c r="L55" s="1004"/>
      <c r="M55" s="1004"/>
      <c r="N55" s="1004"/>
      <c r="O55" s="1004"/>
      <c r="P55" s="1004"/>
      <c r="Q55" s="1004"/>
      <c r="R55" s="1004"/>
      <c r="S55" s="1004"/>
      <c r="T55" s="1004"/>
      <c r="U55" s="1004"/>
      <c r="V55" s="1004"/>
      <c r="W55" s="1004"/>
      <c r="X55" s="1004"/>
      <c r="Y55" s="1004"/>
      <c r="Z55" s="1004"/>
      <c r="AA55" s="1004"/>
      <c r="AB55" s="1004"/>
      <c r="AC55" s="1004"/>
      <c r="AD55" s="1004"/>
      <c r="AE55" s="1004"/>
      <c r="AF55" s="1004"/>
      <c r="AG55" s="1004"/>
      <c r="AH55" s="1004"/>
      <c r="AI55" s="1004"/>
      <c r="AJ55" s="1004"/>
      <c r="AK55" s="1004"/>
      <c r="AL55" s="1004"/>
      <c r="AM55" s="1004"/>
      <c r="AN55" s="1004"/>
      <c r="AO55" s="1004"/>
      <c r="AP55" s="1004"/>
      <c r="AQ55" s="998"/>
      <c r="AR55" s="998"/>
      <c r="AS55" s="998"/>
      <c r="AT55" s="998"/>
      <c r="AU55" s="998"/>
      <c r="AV55" s="998"/>
      <c r="AW55" s="998"/>
      <c r="AX55" s="998"/>
      <c r="AY55" s="998"/>
      <c r="AZ55" s="998"/>
      <c r="BA55" s="998"/>
      <c r="BB55" s="998"/>
      <c r="BC55" s="998"/>
      <c r="BD55" s="998"/>
      <c r="BE55" s="998"/>
      <c r="BF55" s="998"/>
      <c r="BG55" s="998"/>
      <c r="BH55" s="998"/>
      <c r="BI55" s="998"/>
    </row>
    <row r="56" spans="1:61" ht="27" customHeight="1" x14ac:dyDescent="0.25">
      <c r="A56" s="347"/>
      <c r="B56" s="339"/>
      <c r="C56" s="339"/>
      <c r="D56" s="339"/>
      <c r="E56" s="1004" t="s">
        <v>189</v>
      </c>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c r="AI56" s="1004"/>
      <c r="AJ56" s="1004"/>
      <c r="AK56" s="1004"/>
      <c r="AL56" s="1004"/>
      <c r="AM56" s="1004"/>
      <c r="AN56" s="1004"/>
      <c r="AO56" s="1004"/>
      <c r="AP56" s="1004"/>
      <c r="AQ56" s="998"/>
      <c r="AR56" s="998"/>
      <c r="AS56" s="998"/>
      <c r="AT56" s="998"/>
      <c r="AU56" s="998"/>
      <c r="AV56" s="998"/>
      <c r="AW56" s="998"/>
      <c r="AX56" s="998"/>
      <c r="AY56" s="998"/>
      <c r="AZ56" s="998"/>
      <c r="BA56" s="998"/>
      <c r="BB56" s="998"/>
      <c r="BC56" s="998"/>
      <c r="BD56" s="998"/>
      <c r="BE56" s="998"/>
      <c r="BF56" s="998"/>
      <c r="BG56" s="998"/>
      <c r="BH56" s="998"/>
      <c r="BI56" s="998"/>
    </row>
    <row r="57" spans="1:61" ht="27" customHeight="1" x14ac:dyDescent="0.25">
      <c r="A57" s="347"/>
      <c r="B57" s="339"/>
      <c r="C57" s="339"/>
      <c r="D57" s="339"/>
      <c r="E57" s="1004" t="s">
        <v>190</v>
      </c>
      <c r="F57" s="1004"/>
      <c r="G57" s="1004"/>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998"/>
      <c r="AR57" s="998"/>
      <c r="AS57" s="998"/>
      <c r="AT57" s="998"/>
      <c r="AU57" s="998"/>
      <c r="AV57" s="998"/>
      <c r="AW57" s="998"/>
      <c r="AX57" s="998"/>
      <c r="AY57" s="998"/>
      <c r="AZ57" s="998"/>
      <c r="BA57" s="998"/>
      <c r="BB57" s="998"/>
      <c r="BC57" s="998"/>
      <c r="BD57" s="998"/>
      <c r="BE57" s="998"/>
      <c r="BF57" s="998"/>
      <c r="BG57" s="998"/>
      <c r="BH57" s="998"/>
      <c r="BI57" s="998"/>
    </row>
    <row r="58" spans="1:61" ht="13.5" customHeight="1" x14ac:dyDescent="0.25">
      <c r="A58" s="347"/>
      <c r="B58" s="339"/>
      <c r="C58" s="339"/>
      <c r="D58" s="339"/>
      <c r="E58" s="1004" t="s">
        <v>191</v>
      </c>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4"/>
      <c r="AL58" s="1004"/>
      <c r="AM58" s="1004"/>
      <c r="AN58" s="1004"/>
      <c r="AO58" s="1004"/>
      <c r="AP58" s="1004"/>
      <c r="AQ58" s="998"/>
      <c r="AR58" s="998"/>
      <c r="AS58" s="998"/>
      <c r="AT58" s="998"/>
      <c r="AU58" s="998"/>
      <c r="AV58" s="998"/>
      <c r="AW58" s="998"/>
      <c r="AX58" s="998"/>
      <c r="AY58" s="998"/>
      <c r="AZ58" s="998"/>
      <c r="BA58" s="998"/>
      <c r="BB58" s="998"/>
      <c r="BC58" s="998"/>
      <c r="BD58" s="998"/>
      <c r="BE58" s="998"/>
      <c r="BF58" s="998"/>
      <c r="BG58" s="998"/>
      <c r="BH58" s="998"/>
      <c r="BI58" s="998"/>
    </row>
    <row r="59" spans="1:61" ht="13.5" customHeight="1" x14ac:dyDescent="0.25">
      <c r="A59" s="347"/>
      <c r="B59" s="339"/>
      <c r="C59" s="339"/>
      <c r="D59" s="339"/>
      <c r="E59" s="1004" t="s">
        <v>192</v>
      </c>
      <c r="F59" s="1004"/>
      <c r="G59" s="1004"/>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c r="AF59" s="1004"/>
      <c r="AG59" s="1004"/>
      <c r="AH59" s="1004"/>
      <c r="AI59" s="1004"/>
      <c r="AJ59" s="1004"/>
      <c r="AK59" s="1004"/>
      <c r="AL59" s="1004"/>
      <c r="AM59" s="1004"/>
      <c r="AN59" s="1004"/>
      <c r="AO59" s="1004"/>
      <c r="AP59" s="1004"/>
      <c r="AQ59" s="998"/>
      <c r="AR59" s="998"/>
      <c r="AS59" s="998"/>
      <c r="AT59" s="998"/>
      <c r="AU59" s="998"/>
      <c r="AV59" s="998"/>
      <c r="AW59" s="998"/>
      <c r="AX59" s="998"/>
      <c r="AY59" s="998"/>
      <c r="AZ59" s="998"/>
      <c r="BA59" s="998"/>
      <c r="BB59" s="998"/>
      <c r="BC59" s="998"/>
      <c r="BD59" s="998"/>
      <c r="BE59" s="998"/>
      <c r="BF59" s="998"/>
      <c r="BG59" s="998"/>
      <c r="BH59" s="998"/>
      <c r="BI59" s="998"/>
    </row>
    <row r="60" spans="1:61" ht="27" customHeight="1" x14ac:dyDescent="0.25">
      <c r="A60" s="347"/>
      <c r="B60" s="339"/>
      <c r="C60" s="339"/>
      <c r="D60" s="339"/>
      <c r="E60" s="1004" t="s">
        <v>193</v>
      </c>
      <c r="F60" s="1004"/>
      <c r="G60" s="1004"/>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4"/>
      <c r="AE60" s="1004"/>
      <c r="AF60" s="1004"/>
      <c r="AG60" s="1004"/>
      <c r="AH60" s="1004"/>
      <c r="AI60" s="1004"/>
      <c r="AJ60" s="1004"/>
      <c r="AK60" s="1004"/>
      <c r="AL60" s="1004"/>
      <c r="AM60" s="1004"/>
      <c r="AN60" s="1004"/>
      <c r="AO60" s="1004"/>
      <c r="AP60" s="1004"/>
      <c r="AQ60" s="998"/>
      <c r="AR60" s="998"/>
      <c r="AS60" s="998"/>
      <c r="AT60" s="998"/>
      <c r="AU60" s="998"/>
      <c r="AV60" s="998"/>
      <c r="AW60" s="998"/>
      <c r="AX60" s="998"/>
      <c r="AY60" s="998"/>
      <c r="AZ60" s="998"/>
      <c r="BA60" s="998"/>
      <c r="BB60" s="998"/>
      <c r="BC60" s="998"/>
      <c r="BD60" s="998"/>
      <c r="BE60" s="998"/>
      <c r="BF60" s="998"/>
      <c r="BG60" s="998"/>
      <c r="BH60" s="998"/>
      <c r="BI60" s="998"/>
    </row>
    <row r="61" spans="1:61" ht="13.5" customHeight="1" x14ac:dyDescent="0.25">
      <c r="A61" s="347"/>
      <c r="B61" s="339"/>
      <c r="C61" s="339"/>
      <c r="D61" s="339"/>
      <c r="E61" s="1004" t="s">
        <v>194</v>
      </c>
      <c r="F61" s="1004"/>
      <c r="G61" s="1004"/>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4"/>
      <c r="AE61" s="1004"/>
      <c r="AF61" s="1004"/>
      <c r="AG61" s="1004"/>
      <c r="AH61" s="1004"/>
      <c r="AI61" s="1004"/>
      <c r="AJ61" s="1004"/>
      <c r="AK61" s="1004"/>
      <c r="AL61" s="1004"/>
      <c r="AM61" s="1004"/>
      <c r="AN61" s="1004"/>
      <c r="AO61" s="1004"/>
      <c r="AP61" s="1004"/>
      <c r="AQ61" s="998"/>
      <c r="AR61" s="998"/>
      <c r="AS61" s="998"/>
      <c r="AT61" s="998"/>
      <c r="AU61" s="998"/>
      <c r="AV61" s="998"/>
      <c r="AW61" s="998"/>
      <c r="AX61" s="998"/>
      <c r="AY61" s="998"/>
      <c r="AZ61" s="998"/>
      <c r="BA61" s="998"/>
      <c r="BB61" s="998"/>
      <c r="BC61" s="998"/>
      <c r="BD61" s="998"/>
      <c r="BE61" s="998"/>
      <c r="BF61" s="998"/>
      <c r="BG61" s="998"/>
      <c r="BH61" s="998"/>
      <c r="BI61" s="998"/>
    </row>
    <row r="62" spans="1:61" ht="13.5" customHeight="1" x14ac:dyDescent="0.25">
      <c r="A62" s="347"/>
      <c r="B62" s="339"/>
      <c r="C62" s="339"/>
      <c r="D62" s="339"/>
      <c r="E62" s="1004" t="s">
        <v>195</v>
      </c>
      <c r="F62" s="1004"/>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4"/>
      <c r="AE62" s="1004"/>
      <c r="AF62" s="1004"/>
      <c r="AG62" s="1004"/>
      <c r="AH62" s="1004"/>
      <c r="AI62" s="1004"/>
      <c r="AJ62" s="1004"/>
      <c r="AK62" s="1004"/>
      <c r="AL62" s="1004"/>
      <c r="AM62" s="1004"/>
      <c r="AN62" s="1004"/>
      <c r="AO62" s="1004"/>
      <c r="AP62" s="1004"/>
      <c r="AQ62" s="998"/>
      <c r="AR62" s="998"/>
      <c r="AS62" s="998"/>
      <c r="AT62" s="998"/>
      <c r="AU62" s="998"/>
      <c r="AV62" s="998"/>
      <c r="AW62" s="998"/>
      <c r="AX62" s="998"/>
      <c r="AY62" s="998"/>
      <c r="AZ62" s="998"/>
      <c r="BA62" s="998"/>
      <c r="BB62" s="998"/>
      <c r="BC62" s="998"/>
      <c r="BD62" s="998"/>
      <c r="BE62" s="998"/>
      <c r="BF62" s="998"/>
      <c r="BG62" s="998"/>
      <c r="BH62" s="998"/>
      <c r="BI62" s="998"/>
    </row>
    <row r="63" spans="1:61" ht="13.5" customHeight="1" x14ac:dyDescent="0.25">
      <c r="A63" s="347"/>
      <c r="B63" s="339"/>
      <c r="C63" s="339"/>
      <c r="D63" s="339"/>
      <c r="E63" s="1004" t="s">
        <v>196</v>
      </c>
      <c r="F63" s="1004"/>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c r="AI63" s="1004"/>
      <c r="AJ63" s="1004"/>
      <c r="AK63" s="1004"/>
      <c r="AL63" s="1004"/>
      <c r="AM63" s="1004"/>
      <c r="AN63" s="1004"/>
      <c r="AO63" s="1004"/>
      <c r="AP63" s="1004"/>
      <c r="AQ63" s="998"/>
      <c r="AR63" s="998"/>
      <c r="AS63" s="998"/>
      <c r="AT63" s="998"/>
      <c r="AU63" s="998"/>
      <c r="AV63" s="998"/>
      <c r="AW63" s="998"/>
      <c r="AX63" s="998"/>
      <c r="AY63" s="998"/>
      <c r="AZ63" s="998"/>
      <c r="BA63" s="998"/>
      <c r="BB63" s="998"/>
      <c r="BC63" s="998"/>
      <c r="BD63" s="998"/>
      <c r="BE63" s="998"/>
      <c r="BF63" s="998"/>
      <c r="BG63" s="998"/>
      <c r="BH63" s="998"/>
      <c r="BI63" s="998"/>
    </row>
    <row r="64" spans="1:61" ht="13.5" customHeight="1" x14ac:dyDescent="0.25">
      <c r="A64" s="347"/>
      <c r="B64" s="339"/>
      <c r="C64" s="339"/>
      <c r="D64" s="339"/>
      <c r="E64" s="1004" t="s">
        <v>197</v>
      </c>
      <c r="F64" s="1004"/>
      <c r="G64" s="1004"/>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998"/>
      <c r="AR64" s="998"/>
      <c r="AS64" s="998"/>
      <c r="AT64" s="998"/>
      <c r="AU64" s="998"/>
      <c r="AV64" s="998"/>
      <c r="AW64" s="998"/>
      <c r="AX64" s="998"/>
      <c r="AY64" s="998"/>
      <c r="AZ64" s="998"/>
      <c r="BA64" s="998"/>
      <c r="BB64" s="998"/>
      <c r="BC64" s="998"/>
      <c r="BD64" s="998"/>
      <c r="BE64" s="998"/>
      <c r="BF64" s="998"/>
      <c r="BG64" s="998"/>
      <c r="BH64" s="998"/>
      <c r="BI64" s="998"/>
    </row>
    <row r="65" spans="1:61" ht="13.5" customHeight="1" x14ac:dyDescent="0.25">
      <c r="A65" s="347">
        <v>3</v>
      </c>
      <c r="B65" s="339"/>
      <c r="C65" s="339"/>
      <c r="D65" s="339"/>
      <c r="E65" s="994" t="s">
        <v>198</v>
      </c>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c r="AJ65" s="994"/>
      <c r="AK65" s="994"/>
      <c r="AL65" s="994"/>
      <c r="AM65" s="994"/>
      <c r="AN65" s="994"/>
      <c r="AO65" s="994"/>
      <c r="AP65" s="994"/>
      <c r="AQ65" s="259">
        <f>AQ66+AQ73+AQ74+AQ75</f>
        <v>0</v>
      </c>
      <c r="AR65" s="259"/>
      <c r="AS65" s="259"/>
      <c r="AT65" s="259"/>
      <c r="AU65" s="259"/>
      <c r="AV65" s="259"/>
      <c r="AW65" s="259"/>
      <c r="AX65" s="259"/>
      <c r="AY65" s="259"/>
      <c r="AZ65" s="259">
        <f>AZ66+AZ73+AZ74+AZ75</f>
        <v>0</v>
      </c>
      <c r="BA65" s="259"/>
      <c r="BB65" s="259"/>
      <c r="BC65" s="259"/>
      <c r="BD65" s="259"/>
      <c r="BE65" s="259"/>
      <c r="BF65" s="259"/>
      <c r="BG65" s="259"/>
      <c r="BH65" s="259"/>
      <c r="BI65" s="259"/>
    </row>
    <row r="66" spans="1:61" ht="13.5" customHeight="1" x14ac:dyDescent="0.25">
      <c r="A66" s="347"/>
      <c r="B66" s="339"/>
      <c r="C66" s="339"/>
      <c r="D66" s="339"/>
      <c r="E66" s="1005" t="s">
        <v>199</v>
      </c>
      <c r="F66" s="1005"/>
      <c r="G66" s="1005"/>
      <c r="H66" s="1005"/>
      <c r="I66" s="1005"/>
      <c r="J66" s="1005"/>
      <c r="K66" s="100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6">
        <f>SUM(AQ67:AY72)</f>
        <v>0</v>
      </c>
      <c r="AR66" s="1006"/>
      <c r="AS66" s="1006"/>
      <c r="AT66" s="1006"/>
      <c r="AU66" s="1006"/>
      <c r="AV66" s="1006"/>
      <c r="AW66" s="1006"/>
      <c r="AX66" s="1006"/>
      <c r="AY66" s="1006"/>
      <c r="AZ66" s="1006">
        <f>SUM(AZ67:BI72)</f>
        <v>0</v>
      </c>
      <c r="BA66" s="1006"/>
      <c r="BB66" s="1006"/>
      <c r="BC66" s="1006"/>
      <c r="BD66" s="1006"/>
      <c r="BE66" s="1006"/>
      <c r="BF66" s="1006"/>
      <c r="BG66" s="1006"/>
      <c r="BH66" s="1006"/>
      <c r="BI66" s="1006"/>
    </row>
    <row r="67" spans="1:61" ht="13.5" customHeight="1" x14ac:dyDescent="0.25">
      <c r="A67" s="347"/>
      <c r="B67" s="339"/>
      <c r="C67" s="339"/>
      <c r="D67" s="339"/>
      <c r="E67" s="94"/>
      <c r="F67" s="95"/>
      <c r="G67" s="349" t="s">
        <v>200</v>
      </c>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50"/>
      <c r="AQ67" s="647"/>
      <c r="AR67" s="998"/>
      <c r="AS67" s="998"/>
      <c r="AT67" s="998"/>
      <c r="AU67" s="998"/>
      <c r="AV67" s="998"/>
      <c r="AW67" s="998"/>
      <c r="AX67" s="998"/>
      <c r="AY67" s="998"/>
      <c r="AZ67" s="998"/>
      <c r="BA67" s="998"/>
      <c r="BB67" s="998"/>
      <c r="BC67" s="998"/>
      <c r="BD67" s="998"/>
      <c r="BE67" s="998"/>
      <c r="BF67" s="998"/>
      <c r="BG67" s="998"/>
      <c r="BH67" s="998"/>
      <c r="BI67" s="998"/>
    </row>
    <row r="68" spans="1:61" ht="13.5" customHeight="1" x14ac:dyDescent="0.25">
      <c r="A68" s="347"/>
      <c r="B68" s="339"/>
      <c r="C68" s="339"/>
      <c r="D68" s="339"/>
      <c r="E68" s="94"/>
      <c r="F68" s="95"/>
      <c r="G68" s="349" t="s">
        <v>201</v>
      </c>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50"/>
      <c r="AQ68" s="647"/>
      <c r="AR68" s="998"/>
      <c r="AS68" s="998"/>
      <c r="AT68" s="998"/>
      <c r="AU68" s="998"/>
      <c r="AV68" s="998"/>
      <c r="AW68" s="998"/>
      <c r="AX68" s="998"/>
      <c r="AY68" s="998"/>
      <c r="AZ68" s="998"/>
      <c r="BA68" s="998"/>
      <c r="BB68" s="998"/>
      <c r="BC68" s="998"/>
      <c r="BD68" s="998"/>
      <c r="BE68" s="998"/>
      <c r="BF68" s="998"/>
      <c r="BG68" s="998"/>
      <c r="BH68" s="998"/>
      <c r="BI68" s="998"/>
    </row>
    <row r="69" spans="1:61" ht="13.5" customHeight="1" x14ac:dyDescent="0.25">
      <c r="A69" s="347"/>
      <c r="B69" s="339"/>
      <c r="C69" s="339"/>
      <c r="D69" s="339"/>
      <c r="E69" s="94"/>
      <c r="F69" s="95"/>
      <c r="G69" s="349" t="s">
        <v>202</v>
      </c>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50"/>
      <c r="AQ69" s="647"/>
      <c r="AR69" s="998"/>
      <c r="AS69" s="998"/>
      <c r="AT69" s="998"/>
      <c r="AU69" s="998"/>
      <c r="AV69" s="998"/>
      <c r="AW69" s="998"/>
      <c r="AX69" s="998"/>
      <c r="AY69" s="998"/>
      <c r="AZ69" s="998"/>
      <c r="BA69" s="998"/>
      <c r="BB69" s="998"/>
      <c r="BC69" s="998"/>
      <c r="BD69" s="998"/>
      <c r="BE69" s="998"/>
      <c r="BF69" s="998"/>
      <c r="BG69" s="998"/>
      <c r="BH69" s="998"/>
      <c r="BI69" s="998"/>
    </row>
    <row r="70" spans="1:61" ht="13.5" customHeight="1" x14ac:dyDescent="0.25">
      <c r="A70" s="347"/>
      <c r="B70" s="339"/>
      <c r="C70" s="339"/>
      <c r="D70" s="339"/>
      <c r="E70" s="94"/>
      <c r="F70" s="95"/>
      <c r="G70" s="349" t="s">
        <v>203</v>
      </c>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50"/>
      <c r="AQ70" s="647"/>
      <c r="AR70" s="998"/>
      <c r="AS70" s="998"/>
      <c r="AT70" s="998"/>
      <c r="AU70" s="998"/>
      <c r="AV70" s="998"/>
      <c r="AW70" s="998"/>
      <c r="AX70" s="998"/>
      <c r="AY70" s="998"/>
      <c r="AZ70" s="998"/>
      <c r="BA70" s="998"/>
      <c r="BB70" s="998"/>
      <c r="BC70" s="998"/>
      <c r="BD70" s="998"/>
      <c r="BE70" s="998"/>
      <c r="BF70" s="998"/>
      <c r="BG70" s="998"/>
      <c r="BH70" s="998"/>
      <c r="BI70" s="998"/>
    </row>
    <row r="71" spans="1:61" ht="13.5" customHeight="1" x14ac:dyDescent="0.25">
      <c r="A71" s="347"/>
      <c r="B71" s="339"/>
      <c r="C71" s="339"/>
      <c r="D71" s="339"/>
      <c r="E71" s="94"/>
      <c r="F71" s="95"/>
      <c r="G71" s="349" t="s">
        <v>204</v>
      </c>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50"/>
      <c r="AQ71" s="647"/>
      <c r="AR71" s="998"/>
      <c r="AS71" s="998"/>
      <c r="AT71" s="998"/>
      <c r="AU71" s="998"/>
      <c r="AV71" s="998"/>
      <c r="AW71" s="998"/>
      <c r="AX71" s="998"/>
      <c r="AY71" s="998"/>
      <c r="AZ71" s="998"/>
      <c r="BA71" s="998"/>
      <c r="BB71" s="998"/>
      <c r="BC71" s="998"/>
      <c r="BD71" s="998"/>
      <c r="BE71" s="998"/>
      <c r="BF71" s="998"/>
      <c r="BG71" s="998"/>
      <c r="BH71" s="998"/>
      <c r="BI71" s="998"/>
    </row>
    <row r="72" spans="1:61" ht="13.5" customHeight="1" x14ac:dyDescent="0.25">
      <c r="A72" s="347"/>
      <c r="B72" s="339"/>
      <c r="C72" s="339"/>
      <c r="D72" s="339"/>
      <c r="E72" s="94"/>
      <c r="F72" s="95"/>
      <c r="G72" s="349" t="s">
        <v>205</v>
      </c>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50"/>
      <c r="AQ72" s="647"/>
      <c r="AR72" s="998"/>
      <c r="AS72" s="998"/>
      <c r="AT72" s="998"/>
      <c r="AU72" s="998"/>
      <c r="AV72" s="998"/>
      <c r="AW72" s="998"/>
      <c r="AX72" s="998"/>
      <c r="AY72" s="998"/>
      <c r="AZ72" s="998"/>
      <c r="BA72" s="998"/>
      <c r="BB72" s="998"/>
      <c r="BC72" s="998"/>
      <c r="BD72" s="998"/>
      <c r="BE72" s="998"/>
      <c r="BF72" s="998"/>
      <c r="BG72" s="998"/>
      <c r="BH72" s="998"/>
      <c r="BI72" s="998"/>
    </row>
    <row r="73" spans="1:61" ht="29.25" customHeight="1" x14ac:dyDescent="0.25">
      <c r="A73" s="347"/>
      <c r="B73" s="339"/>
      <c r="C73" s="339"/>
      <c r="D73" s="339"/>
      <c r="E73" s="1008" t="s">
        <v>206</v>
      </c>
      <c r="F73" s="1008"/>
      <c r="G73" s="1008"/>
      <c r="H73" s="1008"/>
      <c r="I73" s="1008"/>
      <c r="J73" s="1008"/>
      <c r="K73" s="1008"/>
      <c r="L73" s="1008"/>
      <c r="M73" s="1008"/>
      <c r="N73" s="1008"/>
      <c r="O73" s="1008"/>
      <c r="P73" s="1008"/>
      <c r="Q73" s="1008"/>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998"/>
      <c r="AR73" s="998"/>
      <c r="AS73" s="998"/>
      <c r="AT73" s="998"/>
      <c r="AU73" s="998"/>
      <c r="AV73" s="998"/>
      <c r="AW73" s="998"/>
      <c r="AX73" s="998"/>
      <c r="AY73" s="998"/>
      <c r="AZ73" s="998"/>
      <c r="BA73" s="998"/>
      <c r="BB73" s="998"/>
      <c r="BC73" s="998"/>
      <c r="BD73" s="998"/>
      <c r="BE73" s="998"/>
      <c r="BF73" s="998"/>
      <c r="BG73" s="998"/>
      <c r="BH73" s="998"/>
      <c r="BI73" s="998"/>
    </row>
    <row r="74" spans="1:61" ht="40.5" customHeight="1" x14ac:dyDescent="0.25">
      <c r="A74" s="347"/>
      <c r="B74" s="339"/>
      <c r="C74" s="339"/>
      <c r="D74" s="339"/>
      <c r="E74" s="1004" t="s">
        <v>207</v>
      </c>
      <c r="F74" s="1004"/>
      <c r="G74" s="1004"/>
      <c r="H74" s="1004"/>
      <c r="I74" s="1004"/>
      <c r="J74" s="1004"/>
      <c r="K74" s="1004"/>
      <c r="L74" s="1004"/>
      <c r="M74" s="1004"/>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998"/>
      <c r="AR74" s="998"/>
      <c r="AS74" s="998"/>
      <c r="AT74" s="998"/>
      <c r="AU74" s="998"/>
      <c r="AV74" s="998"/>
      <c r="AW74" s="998"/>
      <c r="AX74" s="998"/>
      <c r="AY74" s="998"/>
      <c r="AZ74" s="998"/>
      <c r="BA74" s="998"/>
      <c r="BB74" s="998"/>
      <c r="BC74" s="998"/>
      <c r="BD74" s="998"/>
      <c r="BE74" s="998"/>
      <c r="BF74" s="998"/>
      <c r="BG74" s="998"/>
      <c r="BH74" s="998"/>
      <c r="BI74" s="998"/>
    </row>
    <row r="75" spans="1:61" ht="13.5" customHeight="1" x14ac:dyDescent="0.25">
      <c r="A75" s="347"/>
      <c r="B75" s="339"/>
      <c r="C75" s="339"/>
      <c r="D75" s="339"/>
      <c r="E75" s="1004" t="s">
        <v>208</v>
      </c>
      <c r="F75" s="1004"/>
      <c r="G75" s="1004"/>
      <c r="H75" s="1004"/>
      <c r="I75" s="1004"/>
      <c r="J75" s="1004"/>
      <c r="K75" s="1004"/>
      <c r="L75" s="1004"/>
      <c r="M75" s="1004"/>
      <c r="N75" s="1004"/>
      <c r="O75" s="1004"/>
      <c r="P75" s="1004"/>
      <c r="Q75" s="1004"/>
      <c r="R75" s="1004"/>
      <c r="S75" s="1004"/>
      <c r="T75" s="1004"/>
      <c r="U75" s="1004"/>
      <c r="V75" s="1004"/>
      <c r="W75" s="1004"/>
      <c r="X75" s="1004"/>
      <c r="Y75" s="1004"/>
      <c r="Z75" s="1004"/>
      <c r="AA75" s="1004"/>
      <c r="AB75" s="1004"/>
      <c r="AC75" s="1004"/>
      <c r="AD75" s="1004"/>
      <c r="AE75" s="1004"/>
      <c r="AF75" s="1004"/>
      <c r="AG75" s="1004"/>
      <c r="AH75" s="1004"/>
      <c r="AI75" s="1004"/>
      <c r="AJ75" s="1004"/>
      <c r="AK75" s="1004"/>
      <c r="AL75" s="1004"/>
      <c r="AM75" s="1004"/>
      <c r="AN75" s="1004"/>
      <c r="AO75" s="1004"/>
      <c r="AP75" s="1004"/>
      <c r="AQ75" s="998"/>
      <c r="AR75" s="998"/>
      <c r="AS75" s="998"/>
      <c r="AT75" s="998"/>
      <c r="AU75" s="998"/>
      <c r="AV75" s="998"/>
      <c r="AW75" s="998"/>
      <c r="AX75" s="998"/>
      <c r="AY75" s="998"/>
      <c r="AZ75" s="998"/>
      <c r="BA75" s="998"/>
      <c r="BB75" s="998"/>
      <c r="BC75" s="998"/>
      <c r="BD75" s="998"/>
      <c r="BE75" s="998"/>
      <c r="BF75" s="998"/>
      <c r="BG75" s="998"/>
      <c r="BH75" s="998"/>
      <c r="BI75" s="998"/>
    </row>
    <row r="76" spans="1:61" ht="13.5" customHeight="1" x14ac:dyDescent="0.25">
      <c r="A76" s="347">
        <v>4</v>
      </c>
      <c r="B76" s="339"/>
      <c r="C76" s="339"/>
      <c r="D76" s="339"/>
      <c r="E76" s="994" t="s">
        <v>209</v>
      </c>
      <c r="F76" s="994"/>
      <c r="G76" s="994"/>
      <c r="H76" s="994"/>
      <c r="I76" s="994"/>
      <c r="J76" s="994"/>
      <c r="K76" s="994"/>
      <c r="L76" s="994"/>
      <c r="M76" s="994"/>
      <c r="N76" s="994"/>
      <c r="O76" s="994"/>
      <c r="P76" s="994"/>
      <c r="Q76" s="994"/>
      <c r="R76" s="994"/>
      <c r="S76" s="994"/>
      <c r="T76" s="994"/>
      <c r="U76" s="994"/>
      <c r="V76" s="994"/>
      <c r="W76" s="994"/>
      <c r="X76" s="994"/>
      <c r="Y76" s="994"/>
      <c r="Z76" s="994"/>
      <c r="AA76" s="994"/>
      <c r="AB76" s="994"/>
      <c r="AC76" s="994"/>
      <c r="AD76" s="994"/>
      <c r="AE76" s="994"/>
      <c r="AF76" s="994"/>
      <c r="AG76" s="994"/>
      <c r="AH76" s="994"/>
      <c r="AI76" s="994"/>
      <c r="AJ76" s="994"/>
      <c r="AK76" s="994"/>
      <c r="AL76" s="994"/>
      <c r="AM76" s="994"/>
      <c r="AN76" s="994"/>
      <c r="AO76" s="994"/>
      <c r="AP76" s="994"/>
      <c r="AQ76" s="259"/>
      <c r="AR76" s="259"/>
      <c r="AS76" s="259"/>
      <c r="AT76" s="259"/>
      <c r="AU76" s="259"/>
      <c r="AV76" s="259"/>
      <c r="AW76" s="259"/>
      <c r="AX76" s="259"/>
      <c r="AY76" s="259"/>
      <c r="AZ76" s="1001"/>
      <c r="BA76" s="1001"/>
      <c r="BB76" s="1001"/>
      <c r="BC76" s="1001"/>
      <c r="BD76" s="1001"/>
      <c r="BE76" s="1001"/>
      <c r="BF76" s="1001"/>
      <c r="BG76" s="1001"/>
      <c r="BH76" s="1001"/>
      <c r="BI76" s="1001"/>
    </row>
    <row r="77" spans="1:61" ht="13.5" customHeight="1" x14ac:dyDescent="0.25">
      <c r="A77" s="347">
        <v>5</v>
      </c>
      <c r="B77" s="339"/>
      <c r="C77" s="339"/>
      <c r="D77" s="339"/>
      <c r="E77" s="994" t="s">
        <v>210</v>
      </c>
      <c r="F77" s="994"/>
      <c r="G77" s="994"/>
      <c r="H77" s="994"/>
      <c r="I77" s="994"/>
      <c r="J77" s="994"/>
      <c r="K77" s="994"/>
      <c r="L77" s="994"/>
      <c r="M77" s="994"/>
      <c r="N77" s="994"/>
      <c r="O77" s="994"/>
      <c r="P77" s="994"/>
      <c r="Q77" s="994"/>
      <c r="R77" s="994"/>
      <c r="S77" s="994"/>
      <c r="T77" s="994"/>
      <c r="U77" s="994"/>
      <c r="V77" s="994"/>
      <c r="W77" s="994"/>
      <c r="X77" s="994"/>
      <c r="Y77" s="994"/>
      <c r="Z77" s="994"/>
      <c r="AA77" s="994"/>
      <c r="AB77" s="994"/>
      <c r="AC77" s="994"/>
      <c r="AD77" s="994"/>
      <c r="AE77" s="994"/>
      <c r="AF77" s="994"/>
      <c r="AG77" s="994"/>
      <c r="AH77" s="994"/>
      <c r="AI77" s="994"/>
      <c r="AJ77" s="994"/>
      <c r="AK77" s="994"/>
      <c r="AL77" s="994"/>
      <c r="AM77" s="994"/>
      <c r="AN77" s="994"/>
      <c r="AO77" s="994"/>
      <c r="AP77" s="994"/>
      <c r="AQ77" s="259">
        <f>SUM(AQ78:AY79)</f>
        <v>0</v>
      </c>
      <c r="AR77" s="259"/>
      <c r="AS77" s="259"/>
      <c r="AT77" s="259"/>
      <c r="AU77" s="259"/>
      <c r="AV77" s="259"/>
      <c r="AW77" s="259"/>
      <c r="AX77" s="259"/>
      <c r="AY77" s="259"/>
      <c r="AZ77" s="259">
        <f>SUM(AZ78:BI79)</f>
        <v>0</v>
      </c>
      <c r="BA77" s="259"/>
      <c r="BB77" s="259"/>
      <c r="BC77" s="259"/>
      <c r="BD77" s="259"/>
      <c r="BE77" s="259"/>
      <c r="BF77" s="259"/>
      <c r="BG77" s="259"/>
      <c r="BH77" s="259"/>
      <c r="BI77" s="259"/>
    </row>
    <row r="78" spans="1:61" ht="25.5" customHeight="1" x14ac:dyDescent="0.25">
      <c r="A78" s="347"/>
      <c r="B78" s="339"/>
      <c r="C78" s="339"/>
      <c r="D78" s="339"/>
      <c r="E78" s="1004" t="s">
        <v>211</v>
      </c>
      <c r="F78" s="1004"/>
      <c r="G78" s="1004"/>
      <c r="H78" s="1004"/>
      <c r="I78" s="1004"/>
      <c r="J78" s="1004"/>
      <c r="K78" s="1004"/>
      <c r="L78" s="1004"/>
      <c r="M78" s="1004"/>
      <c r="N78" s="1004"/>
      <c r="O78" s="1004"/>
      <c r="P78" s="1004"/>
      <c r="Q78" s="1004"/>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998"/>
      <c r="AR78" s="998"/>
      <c r="AS78" s="998"/>
      <c r="AT78" s="998"/>
      <c r="AU78" s="998"/>
      <c r="AV78" s="998"/>
      <c r="AW78" s="998"/>
      <c r="AX78" s="998"/>
      <c r="AY78" s="998"/>
      <c r="AZ78" s="998"/>
      <c r="BA78" s="998"/>
      <c r="BB78" s="998"/>
      <c r="BC78" s="998"/>
      <c r="BD78" s="998"/>
      <c r="BE78" s="998"/>
      <c r="BF78" s="998"/>
      <c r="BG78" s="998"/>
      <c r="BH78" s="998"/>
      <c r="BI78" s="998"/>
    </row>
    <row r="79" spans="1:61" ht="25.5" customHeight="1" x14ac:dyDescent="0.25">
      <c r="A79" s="347"/>
      <c r="B79" s="339"/>
      <c r="C79" s="339"/>
      <c r="D79" s="339"/>
      <c r="E79" s="1004" t="s">
        <v>212</v>
      </c>
      <c r="F79" s="1004"/>
      <c r="G79" s="1004"/>
      <c r="H79" s="1004"/>
      <c r="I79" s="1004"/>
      <c r="J79" s="1004"/>
      <c r="K79" s="1004"/>
      <c r="L79" s="1004"/>
      <c r="M79" s="1004"/>
      <c r="N79" s="1004"/>
      <c r="O79" s="1004"/>
      <c r="P79" s="1004"/>
      <c r="Q79" s="1004"/>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998"/>
      <c r="AR79" s="998"/>
      <c r="AS79" s="998"/>
      <c r="AT79" s="998"/>
      <c r="AU79" s="998"/>
      <c r="AV79" s="998"/>
      <c r="AW79" s="998"/>
      <c r="AX79" s="998"/>
      <c r="AY79" s="998"/>
      <c r="AZ79" s="998"/>
      <c r="BA79" s="998"/>
      <c r="BB79" s="998"/>
      <c r="BC79" s="998"/>
      <c r="BD79" s="998"/>
      <c r="BE79" s="998"/>
      <c r="BF79" s="998"/>
      <c r="BG79" s="998"/>
      <c r="BH79" s="998"/>
      <c r="BI79" s="998"/>
    </row>
    <row r="80" spans="1:61" ht="13.5" customHeight="1" x14ac:dyDescent="0.25">
      <c r="A80" s="347">
        <v>6</v>
      </c>
      <c r="B80" s="339"/>
      <c r="C80" s="339"/>
      <c r="D80" s="339"/>
      <c r="E80" s="994" t="s">
        <v>213</v>
      </c>
      <c r="F80" s="994"/>
      <c r="G80" s="994"/>
      <c r="H80" s="994"/>
      <c r="I80" s="994"/>
      <c r="J80" s="994"/>
      <c r="K80" s="994"/>
      <c r="L80" s="994"/>
      <c r="M80" s="994"/>
      <c r="N80" s="994"/>
      <c r="O80" s="994"/>
      <c r="P80" s="994"/>
      <c r="Q80" s="994"/>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259">
        <f>SUM(AQ81:AY82)</f>
        <v>0</v>
      </c>
      <c r="AR80" s="259"/>
      <c r="AS80" s="259"/>
      <c r="AT80" s="259"/>
      <c r="AU80" s="259"/>
      <c r="AV80" s="259"/>
      <c r="AW80" s="259"/>
      <c r="AX80" s="259"/>
      <c r="AY80" s="259"/>
      <c r="AZ80" s="259">
        <f>SUM(AZ81:BI82)</f>
        <v>0</v>
      </c>
      <c r="BA80" s="259"/>
      <c r="BB80" s="259"/>
      <c r="BC80" s="259"/>
      <c r="BD80" s="259"/>
      <c r="BE80" s="259"/>
      <c r="BF80" s="259"/>
      <c r="BG80" s="259"/>
      <c r="BH80" s="259"/>
      <c r="BI80" s="259"/>
    </row>
    <row r="81" spans="1:61" ht="24.75" customHeight="1" x14ac:dyDescent="0.25">
      <c r="A81" s="347"/>
      <c r="B81" s="339"/>
      <c r="C81" s="339"/>
      <c r="D81" s="339"/>
      <c r="E81" s="1004" t="s">
        <v>214</v>
      </c>
      <c r="F81" s="1004"/>
      <c r="G81" s="1004"/>
      <c r="H81" s="1004"/>
      <c r="I81" s="1004"/>
      <c r="J81" s="1004"/>
      <c r="K81" s="1004"/>
      <c r="L81" s="1004"/>
      <c r="M81" s="1004"/>
      <c r="N81" s="1004"/>
      <c r="O81" s="1004"/>
      <c r="P81" s="1004"/>
      <c r="Q81" s="1004"/>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998"/>
      <c r="AR81" s="998"/>
      <c r="AS81" s="998"/>
      <c r="AT81" s="998"/>
      <c r="AU81" s="998"/>
      <c r="AV81" s="998"/>
      <c r="AW81" s="998"/>
      <c r="AX81" s="998"/>
      <c r="AY81" s="998"/>
      <c r="AZ81" s="998"/>
      <c r="BA81" s="998"/>
      <c r="BB81" s="998"/>
      <c r="BC81" s="998"/>
      <c r="BD81" s="998"/>
      <c r="BE81" s="998"/>
      <c r="BF81" s="998"/>
      <c r="BG81" s="998"/>
      <c r="BH81" s="998"/>
      <c r="BI81" s="998"/>
    </row>
    <row r="82" spans="1:61" ht="38.25" customHeight="1" x14ac:dyDescent="0.25">
      <c r="A82" s="347"/>
      <c r="B82" s="339"/>
      <c r="C82" s="339"/>
      <c r="D82" s="339"/>
      <c r="E82" s="1004" t="s">
        <v>215</v>
      </c>
      <c r="F82" s="1004"/>
      <c r="G82" s="1004"/>
      <c r="H82" s="1004"/>
      <c r="I82" s="1004"/>
      <c r="J82" s="1004"/>
      <c r="K82" s="1004"/>
      <c r="L82" s="1004"/>
      <c r="M82" s="1004"/>
      <c r="N82" s="1004"/>
      <c r="O82" s="1004"/>
      <c r="P82" s="1004"/>
      <c r="Q82" s="1004"/>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998"/>
      <c r="AR82" s="998"/>
      <c r="AS82" s="998"/>
      <c r="AT82" s="998"/>
      <c r="AU82" s="998"/>
      <c r="AV82" s="998"/>
      <c r="AW82" s="998"/>
      <c r="AX82" s="998"/>
      <c r="AY82" s="998"/>
      <c r="AZ82" s="998"/>
      <c r="BA82" s="998"/>
      <c r="BB82" s="998"/>
      <c r="BC82" s="998"/>
      <c r="BD82" s="998"/>
      <c r="BE82" s="998"/>
      <c r="BF82" s="998"/>
      <c r="BG82" s="998"/>
      <c r="BH82" s="998"/>
      <c r="BI82" s="998"/>
    </row>
    <row r="83" spans="1:61" ht="15" customHeight="1" x14ac:dyDescent="0.25">
      <c r="A83" s="347"/>
      <c r="B83" s="339"/>
      <c r="C83" s="339"/>
      <c r="D83" s="339"/>
      <c r="E83" s="994" t="s">
        <v>216</v>
      </c>
      <c r="F83" s="994"/>
      <c r="G83" s="994"/>
      <c r="H83" s="994"/>
      <c r="I83" s="994"/>
      <c r="J83" s="994"/>
      <c r="K83" s="994"/>
      <c r="L83" s="994"/>
      <c r="M83" s="994"/>
      <c r="N83" s="994"/>
      <c r="O83" s="994"/>
      <c r="P83" s="994"/>
      <c r="Q83" s="994"/>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259">
        <f>AQ80+AQ77+AQ65+AQ54+AQ53</f>
        <v>0</v>
      </c>
      <c r="AR83" s="259"/>
      <c r="AS83" s="259"/>
      <c r="AT83" s="259"/>
      <c r="AU83" s="259"/>
      <c r="AV83" s="259"/>
      <c r="AW83" s="259"/>
      <c r="AX83" s="259"/>
      <c r="AY83" s="259"/>
      <c r="AZ83" s="259">
        <f>AZ80+AZ77+AZ76+AZ65+AZ54+AZ53</f>
        <v>0</v>
      </c>
      <c r="BA83" s="259"/>
      <c r="BB83" s="259"/>
      <c r="BC83" s="259"/>
      <c r="BD83" s="259"/>
      <c r="BE83" s="259"/>
      <c r="BF83" s="259"/>
      <c r="BG83" s="259"/>
      <c r="BH83" s="259"/>
      <c r="BI83" s="259"/>
    </row>
    <row r="84" spans="1:61" ht="15" customHeight="1" x14ac:dyDescent="0.25">
      <c r="A84" s="347"/>
      <c r="B84" s="339"/>
      <c r="C84" s="339"/>
      <c r="D84" s="339"/>
      <c r="E84" s="994" t="s">
        <v>217</v>
      </c>
      <c r="F84" s="994"/>
      <c r="G84" s="994"/>
      <c r="H84" s="994"/>
      <c r="I84" s="994"/>
      <c r="J84" s="994"/>
      <c r="K84" s="994"/>
      <c r="L84" s="994"/>
      <c r="M84" s="994"/>
      <c r="N84" s="994"/>
      <c r="O84" s="994"/>
      <c r="P84" s="994"/>
      <c r="Q84" s="994"/>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8"/>
      <c r="AR84" s="998"/>
      <c r="AS84" s="998"/>
      <c r="AT84" s="998"/>
      <c r="AU84" s="998"/>
      <c r="AV84" s="998"/>
      <c r="AW84" s="998"/>
      <c r="AX84" s="998"/>
      <c r="AY84" s="998"/>
      <c r="AZ84" s="998"/>
      <c r="BA84" s="998"/>
      <c r="BB84" s="998"/>
      <c r="BC84" s="998"/>
      <c r="BD84" s="998"/>
      <c r="BE84" s="998"/>
      <c r="BF84" s="998"/>
      <c r="BG84" s="998"/>
      <c r="BH84" s="998"/>
      <c r="BI84" s="998"/>
    </row>
    <row r="85" spans="1:61" ht="15" customHeight="1" x14ac:dyDescent="0.25">
      <c r="A85" s="341" t="s">
        <v>218</v>
      </c>
      <c r="B85" s="342"/>
      <c r="C85" s="342"/>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3"/>
      <c r="AQ85" s="995">
        <f>AQ83+AZ83+AQ84+AZ84</f>
        <v>0</v>
      </c>
      <c r="AR85" s="996"/>
      <c r="AS85" s="996"/>
      <c r="AT85" s="996"/>
      <c r="AU85" s="996"/>
      <c r="AV85" s="996"/>
      <c r="AW85" s="996"/>
      <c r="AX85" s="996"/>
      <c r="AY85" s="996"/>
      <c r="AZ85" s="996"/>
      <c r="BA85" s="996"/>
      <c r="BB85" s="996"/>
      <c r="BC85" s="996"/>
      <c r="BD85" s="996"/>
      <c r="BE85" s="996"/>
      <c r="BF85" s="996"/>
      <c r="BG85" s="996"/>
      <c r="BH85" s="996"/>
      <c r="BI85" s="997"/>
    </row>
    <row r="86" spans="1:61" x14ac:dyDescent="0.25">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row>
    <row r="87" spans="1:61" x14ac:dyDescent="0.25">
      <c r="A87" s="187"/>
      <c r="B87" s="187"/>
      <c r="C87" s="187"/>
      <c r="D87" s="187"/>
      <c r="E87" s="187"/>
      <c r="F87" s="187"/>
      <c r="G87" s="187"/>
      <c r="H87" s="321" t="s">
        <v>0</v>
      </c>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187"/>
      <c r="AR87" s="187"/>
      <c r="AS87" s="187"/>
      <c r="AT87" s="187"/>
      <c r="AU87" s="187"/>
      <c r="AV87" s="187"/>
      <c r="AW87" s="187"/>
      <c r="AX87" s="187"/>
      <c r="AY87" s="187"/>
      <c r="AZ87" s="187"/>
      <c r="BA87" s="187"/>
      <c r="BB87" s="187"/>
      <c r="BC87" s="187"/>
      <c r="BD87" s="187"/>
      <c r="BE87" s="187"/>
      <c r="BF87" s="187"/>
      <c r="BG87" s="187"/>
      <c r="BH87" s="187"/>
      <c r="BI87" s="187"/>
    </row>
    <row r="88" spans="1:61" x14ac:dyDescent="0.25">
      <c r="A88" s="187"/>
      <c r="B88" s="187"/>
      <c r="C88" s="187"/>
      <c r="D88" s="187"/>
      <c r="E88" s="187"/>
      <c r="F88" s="187"/>
      <c r="G88" s="187"/>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7" t="s">
        <v>511</v>
      </c>
      <c r="AR88" s="248"/>
      <c r="AS88" s="248"/>
      <c r="AT88" s="248"/>
      <c r="AU88" s="248"/>
      <c r="AV88" s="248"/>
      <c r="AW88" s="248"/>
      <c r="AX88" s="248"/>
      <c r="AY88" s="248"/>
      <c r="AZ88" s="248"/>
      <c r="BA88" s="248"/>
      <c r="BB88" s="248"/>
      <c r="BC88" s="248"/>
      <c r="BD88" s="248"/>
      <c r="BE88" s="248"/>
      <c r="BF88" s="248"/>
      <c r="BG88" s="248"/>
      <c r="BH88" s="248"/>
      <c r="BI88" s="249"/>
    </row>
    <row r="89" spans="1:61" x14ac:dyDescent="0.25">
      <c r="A89" s="187"/>
      <c r="B89" s="187"/>
      <c r="C89" s="187"/>
      <c r="D89" s="187"/>
      <c r="E89" s="187"/>
      <c r="F89" s="187"/>
      <c r="G89" s="187"/>
      <c r="H89" s="246" t="s">
        <v>1</v>
      </c>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50"/>
      <c r="AR89" s="251"/>
      <c r="AS89" s="251"/>
      <c r="AT89" s="251"/>
      <c r="AU89" s="251"/>
      <c r="AV89" s="251"/>
      <c r="AW89" s="251"/>
      <c r="AX89" s="251"/>
      <c r="AY89" s="251"/>
      <c r="AZ89" s="251"/>
      <c r="BA89" s="251"/>
      <c r="BB89" s="251"/>
      <c r="BC89" s="251"/>
      <c r="BD89" s="251"/>
      <c r="BE89" s="251"/>
      <c r="BF89" s="251"/>
      <c r="BG89" s="251"/>
      <c r="BH89" s="251"/>
      <c r="BI89" s="252"/>
    </row>
    <row r="90" spans="1:61" x14ac:dyDescent="0.25">
      <c r="A90" s="187"/>
      <c r="B90" s="187"/>
      <c r="C90" s="187"/>
      <c r="D90" s="187"/>
      <c r="E90" s="187"/>
      <c r="F90" s="187"/>
      <c r="G90" s="187"/>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203"/>
      <c r="AR90" s="203"/>
      <c r="AS90" s="203"/>
      <c r="AT90" s="203"/>
      <c r="AU90" s="203"/>
      <c r="AV90" s="203"/>
      <c r="AW90" s="203"/>
      <c r="AX90" s="203"/>
      <c r="AY90" s="203"/>
      <c r="AZ90" s="270"/>
      <c r="BA90" s="271"/>
      <c r="BB90" s="271"/>
      <c r="BC90" s="271"/>
      <c r="BD90" s="271"/>
      <c r="BE90" s="271"/>
      <c r="BF90" s="271"/>
      <c r="BG90" s="271"/>
      <c r="BH90" s="271"/>
      <c r="BI90" s="272"/>
    </row>
    <row r="91" spans="1:61" x14ac:dyDescent="0.25">
      <c r="A91" s="187"/>
      <c r="B91" s="187"/>
      <c r="C91" s="187"/>
      <c r="D91" s="187"/>
      <c r="E91" s="187"/>
      <c r="F91" s="187"/>
      <c r="G91" s="187"/>
      <c r="H91" s="351" t="s">
        <v>179</v>
      </c>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row>
    <row r="92" spans="1:61" x14ac:dyDescent="0.25">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row>
    <row r="93" spans="1:61" x14ac:dyDescent="0.25">
      <c r="A93" s="204"/>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row>
    <row r="94" spans="1:61" x14ac:dyDescent="0.25">
      <c r="A94" s="243" t="s">
        <v>181</v>
      </c>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5"/>
    </row>
    <row r="95" spans="1:61" ht="26.25" customHeight="1" x14ac:dyDescent="0.25">
      <c r="A95" s="288" t="s">
        <v>182</v>
      </c>
      <c r="B95" s="289"/>
      <c r="C95" s="289"/>
      <c r="D95" s="289"/>
      <c r="E95" s="268" t="s">
        <v>183</v>
      </c>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t="s">
        <v>184</v>
      </c>
      <c r="AR95" s="268"/>
      <c r="AS95" s="268"/>
      <c r="AT95" s="268"/>
      <c r="AU95" s="268"/>
      <c r="AV95" s="268"/>
      <c r="AW95" s="268"/>
      <c r="AX95" s="268"/>
      <c r="AY95" s="268"/>
      <c r="AZ95" s="269" t="s">
        <v>185</v>
      </c>
      <c r="BA95" s="268"/>
      <c r="BB95" s="268"/>
      <c r="BC95" s="268"/>
      <c r="BD95" s="268"/>
      <c r="BE95" s="268"/>
      <c r="BF95" s="268"/>
      <c r="BG95" s="268"/>
      <c r="BH95" s="268"/>
      <c r="BI95" s="268"/>
    </row>
    <row r="96" spans="1:61" x14ac:dyDescent="0.25">
      <c r="A96" s="338" t="s">
        <v>512</v>
      </c>
      <c r="B96" s="339"/>
      <c r="C96" s="339"/>
      <c r="D96" s="340"/>
      <c r="E96" s="352" t="s">
        <v>513</v>
      </c>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4"/>
      <c r="AQ96" s="355">
        <f>AQ97+AQ98+AQ99</f>
        <v>0</v>
      </c>
      <c r="AR96" s="356"/>
      <c r="AS96" s="356"/>
      <c r="AT96" s="356"/>
      <c r="AU96" s="356"/>
      <c r="AV96" s="356"/>
      <c r="AW96" s="356"/>
      <c r="AX96" s="356"/>
      <c r="AY96" s="357"/>
      <c r="AZ96" s="355">
        <f>AZ97+AZ98+AZ99</f>
        <v>0</v>
      </c>
      <c r="BA96" s="356"/>
      <c r="BB96" s="356"/>
      <c r="BC96" s="356"/>
      <c r="BD96" s="356"/>
      <c r="BE96" s="356"/>
      <c r="BF96" s="356"/>
      <c r="BG96" s="356"/>
      <c r="BH96" s="356"/>
      <c r="BI96" s="357"/>
    </row>
    <row r="97" spans="1:61" ht="37.5" customHeight="1" x14ac:dyDescent="0.25">
      <c r="A97" s="347"/>
      <c r="B97" s="339"/>
      <c r="C97" s="339"/>
      <c r="D97" s="340"/>
      <c r="E97" s="358" t="s">
        <v>583</v>
      </c>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60"/>
      <c r="AQ97" s="332"/>
      <c r="AR97" s="333"/>
      <c r="AS97" s="333"/>
      <c r="AT97" s="333"/>
      <c r="AU97" s="333"/>
      <c r="AV97" s="333"/>
      <c r="AW97" s="333"/>
      <c r="AX97" s="333"/>
      <c r="AY97" s="334"/>
      <c r="AZ97" s="332"/>
      <c r="BA97" s="333"/>
      <c r="BB97" s="333"/>
      <c r="BC97" s="333"/>
      <c r="BD97" s="333"/>
      <c r="BE97" s="333"/>
      <c r="BF97" s="333"/>
      <c r="BG97" s="333"/>
      <c r="BH97" s="333"/>
      <c r="BI97" s="334"/>
    </row>
    <row r="98" spans="1:61" x14ac:dyDescent="0.25">
      <c r="A98" s="347"/>
      <c r="B98" s="339"/>
      <c r="C98" s="339"/>
      <c r="D98" s="340"/>
      <c r="E98" s="348" t="s">
        <v>469</v>
      </c>
      <c r="F98" s="349"/>
      <c r="G98" s="349"/>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50"/>
      <c r="AQ98" s="332"/>
      <c r="AR98" s="333"/>
      <c r="AS98" s="333"/>
      <c r="AT98" s="333"/>
      <c r="AU98" s="333"/>
      <c r="AV98" s="333"/>
      <c r="AW98" s="333"/>
      <c r="AX98" s="333"/>
      <c r="AY98" s="334"/>
      <c r="AZ98" s="332"/>
      <c r="BA98" s="333"/>
      <c r="BB98" s="333"/>
      <c r="BC98" s="333"/>
      <c r="BD98" s="333"/>
      <c r="BE98" s="333"/>
      <c r="BF98" s="333"/>
      <c r="BG98" s="333"/>
      <c r="BH98" s="333"/>
      <c r="BI98" s="334"/>
    </row>
    <row r="99" spans="1:61" x14ac:dyDescent="0.25">
      <c r="A99" s="347"/>
      <c r="B99" s="339"/>
      <c r="C99" s="339"/>
      <c r="D99" s="340"/>
      <c r="E99" s="348" t="s">
        <v>514</v>
      </c>
      <c r="F99" s="349"/>
      <c r="G99" s="349"/>
      <c r="H99" s="349"/>
      <c r="I99" s="349"/>
      <c r="J99" s="349"/>
      <c r="K99" s="349"/>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50"/>
      <c r="AQ99" s="332"/>
      <c r="AR99" s="333"/>
      <c r="AS99" s="333"/>
      <c r="AT99" s="333"/>
      <c r="AU99" s="333"/>
      <c r="AV99" s="333"/>
      <c r="AW99" s="333"/>
      <c r="AX99" s="333"/>
      <c r="AY99" s="334"/>
      <c r="AZ99" s="332"/>
      <c r="BA99" s="333"/>
      <c r="BB99" s="333"/>
      <c r="BC99" s="333"/>
      <c r="BD99" s="333"/>
      <c r="BE99" s="333"/>
      <c r="BF99" s="333"/>
      <c r="BG99" s="333"/>
      <c r="BH99" s="333"/>
      <c r="BI99" s="334"/>
    </row>
    <row r="100" spans="1:61" ht="29.25" customHeight="1" x14ac:dyDescent="0.25">
      <c r="A100" s="338" t="s">
        <v>515</v>
      </c>
      <c r="B100" s="339"/>
      <c r="C100" s="339"/>
      <c r="D100" s="340"/>
      <c r="E100" s="352" t="s">
        <v>516</v>
      </c>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4"/>
      <c r="AQ100" s="355">
        <f>AQ101+AQ102+AQ103+AQ106+AQ107+AQ108+AQ109</f>
        <v>0</v>
      </c>
      <c r="AR100" s="356"/>
      <c r="AS100" s="356"/>
      <c r="AT100" s="356"/>
      <c r="AU100" s="356"/>
      <c r="AV100" s="356"/>
      <c r="AW100" s="356"/>
      <c r="AX100" s="356"/>
      <c r="AY100" s="357"/>
      <c r="AZ100" s="355">
        <f>AZ101+AZ102+AZ103+AZ104+AZ105+AZ106+AZ107+AZ108+AZ109</f>
        <v>0</v>
      </c>
      <c r="BA100" s="356"/>
      <c r="BB100" s="356"/>
      <c r="BC100" s="356"/>
      <c r="BD100" s="356"/>
      <c r="BE100" s="356"/>
      <c r="BF100" s="356"/>
      <c r="BG100" s="356"/>
      <c r="BH100" s="356"/>
      <c r="BI100" s="357"/>
    </row>
    <row r="101" spans="1:61" x14ac:dyDescent="0.25">
      <c r="A101" s="347"/>
      <c r="B101" s="339"/>
      <c r="C101" s="339"/>
      <c r="D101" s="340"/>
      <c r="E101" s="348" t="s">
        <v>188</v>
      </c>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50"/>
      <c r="AQ101" s="332"/>
      <c r="AR101" s="333"/>
      <c r="AS101" s="333"/>
      <c r="AT101" s="333"/>
      <c r="AU101" s="333"/>
      <c r="AV101" s="333"/>
      <c r="AW101" s="333"/>
      <c r="AX101" s="333"/>
      <c r="AY101" s="334"/>
      <c r="AZ101" s="332"/>
      <c r="BA101" s="333"/>
      <c r="BB101" s="333"/>
      <c r="BC101" s="333"/>
      <c r="BD101" s="333"/>
      <c r="BE101" s="333"/>
      <c r="BF101" s="333"/>
      <c r="BG101" s="333"/>
      <c r="BH101" s="333"/>
      <c r="BI101" s="334"/>
    </row>
    <row r="102" spans="1:61" x14ac:dyDescent="0.25">
      <c r="A102" s="181"/>
      <c r="B102" s="182"/>
      <c r="C102" s="182"/>
      <c r="D102" s="183"/>
      <c r="E102" s="348" t="s">
        <v>517</v>
      </c>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50"/>
      <c r="AQ102" s="332"/>
      <c r="AR102" s="333"/>
      <c r="AS102" s="333"/>
      <c r="AT102" s="333"/>
      <c r="AU102" s="333"/>
      <c r="AV102" s="333"/>
      <c r="AW102" s="333"/>
      <c r="AX102" s="333"/>
      <c r="AY102" s="334"/>
      <c r="AZ102" s="332"/>
      <c r="BA102" s="333"/>
      <c r="BB102" s="333"/>
      <c r="BC102" s="333"/>
      <c r="BD102" s="333"/>
      <c r="BE102" s="333"/>
      <c r="BF102" s="333"/>
      <c r="BG102" s="333"/>
      <c r="BH102" s="333"/>
      <c r="BI102" s="334"/>
    </row>
    <row r="103" spans="1:61" x14ac:dyDescent="0.25">
      <c r="A103" s="181"/>
      <c r="B103" s="182"/>
      <c r="C103" s="182"/>
      <c r="D103" s="183"/>
      <c r="E103" s="348" t="s">
        <v>518</v>
      </c>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50"/>
      <c r="AQ103" s="332"/>
      <c r="AR103" s="333"/>
      <c r="AS103" s="333"/>
      <c r="AT103" s="333"/>
      <c r="AU103" s="333"/>
      <c r="AV103" s="333"/>
      <c r="AW103" s="333"/>
      <c r="AX103" s="333"/>
      <c r="AY103" s="334"/>
      <c r="AZ103" s="332"/>
      <c r="BA103" s="333"/>
      <c r="BB103" s="333"/>
      <c r="BC103" s="333"/>
      <c r="BD103" s="333"/>
      <c r="BE103" s="333"/>
      <c r="BF103" s="333"/>
      <c r="BG103" s="333"/>
      <c r="BH103" s="333"/>
      <c r="BI103" s="334"/>
    </row>
    <row r="104" spans="1:61" x14ac:dyDescent="0.25">
      <c r="A104" s="181"/>
      <c r="B104" s="182"/>
      <c r="C104" s="182"/>
      <c r="D104" s="183"/>
      <c r="E104" s="348" t="s">
        <v>519</v>
      </c>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50"/>
      <c r="AQ104" s="361"/>
      <c r="AR104" s="362"/>
      <c r="AS104" s="362"/>
      <c r="AT104" s="362"/>
      <c r="AU104" s="362"/>
      <c r="AV104" s="362"/>
      <c r="AW104" s="362"/>
      <c r="AX104" s="362"/>
      <c r="AY104" s="363"/>
      <c r="AZ104" s="332"/>
      <c r="BA104" s="333"/>
      <c r="BB104" s="333"/>
      <c r="BC104" s="333"/>
      <c r="BD104" s="333"/>
      <c r="BE104" s="333"/>
      <c r="BF104" s="333"/>
      <c r="BG104" s="333"/>
      <c r="BH104" s="333"/>
      <c r="BI104" s="334"/>
    </row>
    <row r="105" spans="1:61" x14ac:dyDescent="0.25">
      <c r="A105" s="181"/>
      <c r="B105" s="182"/>
      <c r="C105" s="182"/>
      <c r="D105" s="183"/>
      <c r="E105" s="348" t="s">
        <v>520</v>
      </c>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50"/>
      <c r="AQ105" s="361"/>
      <c r="AR105" s="362"/>
      <c r="AS105" s="362"/>
      <c r="AT105" s="362"/>
      <c r="AU105" s="362"/>
      <c r="AV105" s="362"/>
      <c r="AW105" s="362"/>
      <c r="AX105" s="362"/>
      <c r="AY105" s="363"/>
      <c r="AZ105" s="332"/>
      <c r="BA105" s="333"/>
      <c r="BB105" s="333"/>
      <c r="BC105" s="333"/>
      <c r="BD105" s="333"/>
      <c r="BE105" s="333"/>
      <c r="BF105" s="333"/>
      <c r="BG105" s="333"/>
      <c r="BH105" s="333"/>
      <c r="BI105" s="334"/>
    </row>
    <row r="106" spans="1:61" ht="27" customHeight="1" x14ac:dyDescent="0.25">
      <c r="A106" s="347"/>
      <c r="B106" s="339"/>
      <c r="C106" s="339"/>
      <c r="D106" s="340"/>
      <c r="E106" s="367" t="s">
        <v>521</v>
      </c>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60"/>
      <c r="AQ106" s="332"/>
      <c r="AR106" s="333"/>
      <c r="AS106" s="333"/>
      <c r="AT106" s="333"/>
      <c r="AU106" s="333"/>
      <c r="AV106" s="333"/>
      <c r="AW106" s="333"/>
      <c r="AX106" s="333"/>
      <c r="AY106" s="334"/>
      <c r="AZ106" s="332"/>
      <c r="BA106" s="333"/>
      <c r="BB106" s="333"/>
      <c r="BC106" s="333"/>
      <c r="BD106" s="333"/>
      <c r="BE106" s="333"/>
      <c r="BF106" s="333"/>
      <c r="BG106" s="333"/>
      <c r="BH106" s="333"/>
      <c r="BI106" s="334"/>
    </row>
    <row r="107" spans="1:61" x14ac:dyDescent="0.25">
      <c r="A107" s="181"/>
      <c r="B107" s="182"/>
      <c r="C107" s="182"/>
      <c r="D107" s="183"/>
      <c r="E107" s="348" t="s">
        <v>522</v>
      </c>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50"/>
      <c r="AQ107" s="332"/>
      <c r="AR107" s="333"/>
      <c r="AS107" s="333"/>
      <c r="AT107" s="333"/>
      <c r="AU107" s="333"/>
      <c r="AV107" s="333"/>
      <c r="AW107" s="333"/>
      <c r="AX107" s="333"/>
      <c r="AY107" s="334"/>
      <c r="AZ107" s="332"/>
      <c r="BA107" s="333"/>
      <c r="BB107" s="333"/>
      <c r="BC107" s="333"/>
      <c r="BD107" s="333"/>
      <c r="BE107" s="333"/>
      <c r="BF107" s="333"/>
      <c r="BG107" s="333"/>
      <c r="BH107" s="333"/>
      <c r="BI107" s="334"/>
    </row>
    <row r="108" spans="1:61" x14ac:dyDescent="0.25">
      <c r="A108" s="181"/>
      <c r="B108" s="182"/>
      <c r="C108" s="182"/>
      <c r="D108" s="183"/>
      <c r="E108" s="348" t="s">
        <v>523</v>
      </c>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50"/>
      <c r="AQ108" s="332"/>
      <c r="AR108" s="333"/>
      <c r="AS108" s="333"/>
      <c r="AT108" s="333"/>
      <c r="AU108" s="333"/>
      <c r="AV108" s="333"/>
      <c r="AW108" s="333"/>
      <c r="AX108" s="333"/>
      <c r="AY108" s="334"/>
      <c r="AZ108" s="332"/>
      <c r="BA108" s="333"/>
      <c r="BB108" s="333"/>
      <c r="BC108" s="333"/>
      <c r="BD108" s="333"/>
      <c r="BE108" s="333"/>
      <c r="BF108" s="333"/>
      <c r="BG108" s="333"/>
      <c r="BH108" s="333"/>
      <c r="BI108" s="334"/>
    </row>
    <row r="109" spans="1:61" x14ac:dyDescent="0.25">
      <c r="A109" s="347"/>
      <c r="B109" s="339"/>
      <c r="C109" s="339"/>
      <c r="D109" s="340"/>
      <c r="E109" s="348" t="s">
        <v>524</v>
      </c>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50"/>
      <c r="AQ109" s="332"/>
      <c r="AR109" s="333"/>
      <c r="AS109" s="333"/>
      <c r="AT109" s="333"/>
      <c r="AU109" s="333"/>
      <c r="AV109" s="333"/>
      <c r="AW109" s="333"/>
      <c r="AX109" s="333"/>
      <c r="AY109" s="334"/>
      <c r="AZ109" s="332"/>
      <c r="BA109" s="333"/>
      <c r="BB109" s="333"/>
      <c r="BC109" s="333"/>
      <c r="BD109" s="333"/>
      <c r="BE109" s="333"/>
      <c r="BF109" s="333"/>
      <c r="BG109" s="333"/>
      <c r="BH109" s="333"/>
      <c r="BI109" s="334"/>
    </row>
    <row r="110" spans="1:61" ht="42.75" customHeight="1" x14ac:dyDescent="0.25">
      <c r="A110" s="338" t="s">
        <v>525</v>
      </c>
      <c r="B110" s="339"/>
      <c r="C110" s="339"/>
      <c r="D110" s="340"/>
      <c r="E110" s="352" t="s">
        <v>526</v>
      </c>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4"/>
      <c r="AQ110" s="335">
        <v>0</v>
      </c>
      <c r="AR110" s="336"/>
      <c r="AS110" s="336"/>
      <c r="AT110" s="336"/>
      <c r="AU110" s="336"/>
      <c r="AV110" s="336"/>
      <c r="AW110" s="336"/>
      <c r="AX110" s="336"/>
      <c r="AY110" s="337"/>
      <c r="AZ110" s="335">
        <v>0</v>
      </c>
      <c r="BA110" s="336"/>
      <c r="BB110" s="336"/>
      <c r="BC110" s="336"/>
      <c r="BD110" s="336"/>
      <c r="BE110" s="336"/>
      <c r="BF110" s="336"/>
      <c r="BG110" s="336"/>
      <c r="BH110" s="336"/>
      <c r="BI110" s="337"/>
    </row>
    <row r="111" spans="1:61" ht="26.25" customHeight="1" x14ac:dyDescent="0.25">
      <c r="A111" s="338" t="s">
        <v>527</v>
      </c>
      <c r="B111" s="339"/>
      <c r="C111" s="339"/>
      <c r="D111" s="340"/>
      <c r="E111" s="341" t="s">
        <v>528</v>
      </c>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3"/>
      <c r="AQ111" s="335">
        <v>0</v>
      </c>
      <c r="AR111" s="336"/>
      <c r="AS111" s="336"/>
      <c r="AT111" s="336"/>
      <c r="AU111" s="336"/>
      <c r="AV111" s="336"/>
      <c r="AW111" s="336"/>
      <c r="AX111" s="336"/>
      <c r="AY111" s="337"/>
      <c r="AZ111" s="335">
        <v>0</v>
      </c>
      <c r="BA111" s="336"/>
      <c r="BB111" s="336"/>
      <c r="BC111" s="336"/>
      <c r="BD111" s="336"/>
      <c r="BE111" s="336"/>
      <c r="BF111" s="336"/>
      <c r="BG111" s="336"/>
      <c r="BH111" s="336"/>
      <c r="BI111" s="337"/>
    </row>
    <row r="112" spans="1:61" x14ac:dyDescent="0.25">
      <c r="A112" s="338" t="s">
        <v>529</v>
      </c>
      <c r="B112" s="339"/>
      <c r="C112" s="339"/>
      <c r="D112" s="340"/>
      <c r="E112" s="341" t="s">
        <v>530</v>
      </c>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3"/>
      <c r="AQ112" s="335">
        <f>AQ113+AQ114+AQ115+AQ116+AQ117+AQ118</f>
        <v>0</v>
      </c>
      <c r="AR112" s="336"/>
      <c r="AS112" s="336"/>
      <c r="AT112" s="336"/>
      <c r="AU112" s="336"/>
      <c r="AV112" s="336"/>
      <c r="AW112" s="336"/>
      <c r="AX112" s="336"/>
      <c r="AY112" s="337"/>
      <c r="AZ112" s="335">
        <f>AZ113+AZ114+AZ115+AZ116+AZ117+AZ118</f>
        <v>0</v>
      </c>
      <c r="BA112" s="336"/>
      <c r="BB112" s="336"/>
      <c r="BC112" s="336"/>
      <c r="BD112" s="336"/>
      <c r="BE112" s="336"/>
      <c r="BF112" s="336"/>
      <c r="BG112" s="336"/>
      <c r="BH112" s="336"/>
      <c r="BI112" s="337"/>
    </row>
    <row r="113" spans="1:61" x14ac:dyDescent="0.25">
      <c r="A113" s="338"/>
      <c r="B113" s="339"/>
      <c r="C113" s="339"/>
      <c r="D113" s="340"/>
      <c r="E113" s="344" t="s">
        <v>531</v>
      </c>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6"/>
      <c r="AQ113" s="332"/>
      <c r="AR113" s="333"/>
      <c r="AS113" s="333"/>
      <c r="AT113" s="333"/>
      <c r="AU113" s="333"/>
      <c r="AV113" s="333"/>
      <c r="AW113" s="333"/>
      <c r="AX113" s="333"/>
      <c r="AY113" s="334"/>
      <c r="AZ113" s="332"/>
      <c r="BA113" s="333"/>
      <c r="BB113" s="333"/>
      <c r="BC113" s="333"/>
      <c r="BD113" s="333"/>
      <c r="BE113" s="333"/>
      <c r="BF113" s="333"/>
      <c r="BG113" s="333"/>
      <c r="BH113" s="333"/>
      <c r="BI113" s="334"/>
    </row>
    <row r="114" spans="1:61" x14ac:dyDescent="0.25">
      <c r="A114" s="338"/>
      <c r="B114" s="339"/>
      <c r="C114" s="339"/>
      <c r="D114" s="340"/>
      <c r="E114" s="344" t="s">
        <v>532</v>
      </c>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6"/>
      <c r="AQ114" s="332"/>
      <c r="AR114" s="333"/>
      <c r="AS114" s="333"/>
      <c r="AT114" s="333"/>
      <c r="AU114" s="333"/>
      <c r="AV114" s="333"/>
      <c r="AW114" s="333"/>
      <c r="AX114" s="333"/>
      <c r="AY114" s="334"/>
      <c r="AZ114" s="332"/>
      <c r="BA114" s="333"/>
      <c r="BB114" s="333"/>
      <c r="BC114" s="333"/>
      <c r="BD114" s="333"/>
      <c r="BE114" s="333"/>
      <c r="BF114" s="333"/>
      <c r="BG114" s="333"/>
      <c r="BH114" s="333"/>
      <c r="BI114" s="334"/>
    </row>
    <row r="115" spans="1:61" x14ac:dyDescent="0.25">
      <c r="A115" s="338"/>
      <c r="B115" s="339"/>
      <c r="C115" s="339"/>
      <c r="D115" s="340"/>
      <c r="E115" s="344" t="s">
        <v>533</v>
      </c>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6"/>
      <c r="AQ115" s="332"/>
      <c r="AR115" s="333"/>
      <c r="AS115" s="333"/>
      <c r="AT115" s="333"/>
      <c r="AU115" s="333"/>
      <c r="AV115" s="333"/>
      <c r="AW115" s="333"/>
      <c r="AX115" s="333"/>
      <c r="AY115" s="334"/>
      <c r="AZ115" s="332"/>
      <c r="BA115" s="333"/>
      <c r="BB115" s="333"/>
      <c r="BC115" s="333"/>
      <c r="BD115" s="333"/>
      <c r="BE115" s="333"/>
      <c r="BF115" s="333"/>
      <c r="BG115" s="333"/>
      <c r="BH115" s="333"/>
      <c r="BI115" s="334"/>
    </row>
    <row r="116" spans="1:61" x14ac:dyDescent="0.25">
      <c r="A116" s="338"/>
      <c r="B116" s="339"/>
      <c r="C116" s="339"/>
      <c r="D116" s="340"/>
      <c r="E116" s="344" t="s">
        <v>534</v>
      </c>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6"/>
      <c r="AQ116" s="332"/>
      <c r="AR116" s="333"/>
      <c r="AS116" s="333"/>
      <c r="AT116" s="333"/>
      <c r="AU116" s="333"/>
      <c r="AV116" s="333"/>
      <c r="AW116" s="333"/>
      <c r="AX116" s="333"/>
      <c r="AY116" s="334"/>
      <c r="AZ116" s="332"/>
      <c r="BA116" s="333"/>
      <c r="BB116" s="333"/>
      <c r="BC116" s="333"/>
      <c r="BD116" s="333"/>
      <c r="BE116" s="333"/>
      <c r="BF116" s="333"/>
      <c r="BG116" s="333"/>
      <c r="BH116" s="333"/>
      <c r="BI116" s="334"/>
    </row>
    <row r="117" spans="1:61" x14ac:dyDescent="0.25">
      <c r="A117" s="338"/>
      <c r="B117" s="339"/>
      <c r="C117" s="339"/>
      <c r="D117" s="340"/>
      <c r="E117" s="344" t="s">
        <v>535</v>
      </c>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6"/>
      <c r="AQ117" s="332"/>
      <c r="AR117" s="333"/>
      <c r="AS117" s="333"/>
      <c r="AT117" s="333"/>
      <c r="AU117" s="333"/>
      <c r="AV117" s="333"/>
      <c r="AW117" s="333"/>
      <c r="AX117" s="333"/>
      <c r="AY117" s="334"/>
      <c r="AZ117" s="332"/>
      <c r="BA117" s="333"/>
      <c r="BB117" s="333"/>
      <c r="BC117" s="333"/>
      <c r="BD117" s="333"/>
      <c r="BE117" s="333"/>
      <c r="BF117" s="333"/>
      <c r="BG117" s="333"/>
      <c r="BH117" s="333"/>
      <c r="BI117" s="334"/>
    </row>
    <row r="118" spans="1:61" x14ac:dyDescent="0.25">
      <c r="A118" s="338"/>
      <c r="B118" s="339"/>
      <c r="C118" s="339"/>
      <c r="D118" s="340"/>
      <c r="E118" s="344" t="s">
        <v>536</v>
      </c>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6"/>
      <c r="AQ118" s="332"/>
      <c r="AR118" s="333"/>
      <c r="AS118" s="333"/>
      <c r="AT118" s="333"/>
      <c r="AU118" s="333"/>
      <c r="AV118" s="333"/>
      <c r="AW118" s="333"/>
      <c r="AX118" s="333"/>
      <c r="AY118" s="334"/>
      <c r="AZ118" s="332"/>
      <c r="BA118" s="333"/>
      <c r="BB118" s="333"/>
      <c r="BC118" s="333"/>
      <c r="BD118" s="333"/>
      <c r="BE118" s="333"/>
      <c r="BF118" s="333"/>
      <c r="BG118" s="333"/>
      <c r="BH118" s="333"/>
      <c r="BI118" s="334"/>
    </row>
    <row r="119" spans="1:61" x14ac:dyDescent="0.25">
      <c r="A119" s="375" t="s">
        <v>537</v>
      </c>
      <c r="B119" s="376"/>
      <c r="C119" s="376"/>
      <c r="D119" s="377"/>
      <c r="E119" s="341" t="s">
        <v>538</v>
      </c>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3"/>
      <c r="AQ119" s="332"/>
      <c r="AR119" s="333"/>
      <c r="AS119" s="333"/>
      <c r="AT119" s="333"/>
      <c r="AU119" s="333"/>
      <c r="AV119" s="333"/>
      <c r="AW119" s="333"/>
      <c r="AX119" s="333"/>
      <c r="AY119" s="334"/>
      <c r="AZ119" s="335">
        <f>AZ120+AZ121+AZ122+AZ123</f>
        <v>0</v>
      </c>
      <c r="BA119" s="336"/>
      <c r="BB119" s="336"/>
      <c r="BC119" s="336"/>
      <c r="BD119" s="336"/>
      <c r="BE119" s="336"/>
      <c r="BF119" s="336"/>
      <c r="BG119" s="336"/>
      <c r="BH119" s="336"/>
      <c r="BI119" s="337"/>
    </row>
    <row r="120" spans="1:61" ht="26.25" customHeight="1" x14ac:dyDescent="0.25">
      <c r="A120" s="338"/>
      <c r="B120" s="339"/>
      <c r="C120" s="339"/>
      <c r="D120" s="340"/>
      <c r="E120" s="367" t="s">
        <v>585</v>
      </c>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60"/>
      <c r="AQ120" s="361"/>
      <c r="AR120" s="362"/>
      <c r="AS120" s="362"/>
      <c r="AT120" s="362"/>
      <c r="AU120" s="362"/>
      <c r="AV120" s="362"/>
      <c r="AW120" s="362"/>
      <c r="AX120" s="362"/>
      <c r="AY120" s="363"/>
      <c r="AZ120" s="364"/>
      <c r="BA120" s="365"/>
      <c r="BB120" s="365"/>
      <c r="BC120" s="365"/>
      <c r="BD120" s="365"/>
      <c r="BE120" s="365"/>
      <c r="BF120" s="365"/>
      <c r="BG120" s="365"/>
      <c r="BH120" s="365"/>
      <c r="BI120" s="366"/>
    </row>
    <row r="121" spans="1:61" ht="29.25" customHeight="1" x14ac:dyDescent="0.25">
      <c r="A121" s="347"/>
      <c r="B121" s="339"/>
      <c r="C121" s="339"/>
      <c r="D121" s="340"/>
      <c r="E121" s="367" t="s">
        <v>584</v>
      </c>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59"/>
      <c r="AJ121" s="359"/>
      <c r="AK121" s="359"/>
      <c r="AL121" s="359"/>
      <c r="AM121" s="359"/>
      <c r="AN121" s="359"/>
      <c r="AO121" s="359"/>
      <c r="AP121" s="360"/>
      <c r="AQ121" s="361"/>
      <c r="AR121" s="362"/>
      <c r="AS121" s="362"/>
      <c r="AT121" s="362"/>
      <c r="AU121" s="362"/>
      <c r="AV121" s="362"/>
      <c r="AW121" s="362"/>
      <c r="AX121" s="362"/>
      <c r="AY121" s="363"/>
      <c r="AZ121" s="364"/>
      <c r="BA121" s="365"/>
      <c r="BB121" s="365"/>
      <c r="BC121" s="365"/>
      <c r="BD121" s="365"/>
      <c r="BE121" s="365"/>
      <c r="BF121" s="365"/>
      <c r="BG121" s="365"/>
      <c r="BH121" s="365"/>
      <c r="BI121" s="366"/>
    </row>
    <row r="122" spans="1:61" x14ac:dyDescent="0.25">
      <c r="A122" s="181"/>
      <c r="B122" s="182"/>
      <c r="C122" s="182"/>
      <c r="D122" s="183"/>
      <c r="E122" s="367" t="s">
        <v>539</v>
      </c>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60"/>
      <c r="AQ122" s="361"/>
      <c r="AR122" s="362"/>
      <c r="AS122" s="362"/>
      <c r="AT122" s="362"/>
      <c r="AU122" s="362"/>
      <c r="AV122" s="362"/>
      <c r="AW122" s="362"/>
      <c r="AX122" s="362"/>
      <c r="AY122" s="363"/>
      <c r="AZ122" s="364"/>
      <c r="BA122" s="365"/>
      <c r="BB122" s="365"/>
      <c r="BC122" s="365"/>
      <c r="BD122" s="365"/>
      <c r="BE122" s="365"/>
      <c r="BF122" s="365"/>
      <c r="BG122" s="365"/>
      <c r="BH122" s="365"/>
      <c r="BI122" s="366"/>
    </row>
    <row r="123" spans="1:61" ht="16.5" customHeight="1" x14ac:dyDescent="0.25">
      <c r="A123" s="181"/>
      <c r="B123" s="182"/>
      <c r="C123" s="182"/>
      <c r="D123" s="183"/>
      <c r="E123" s="367" t="s">
        <v>540</v>
      </c>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59"/>
      <c r="AL123" s="359"/>
      <c r="AM123" s="359"/>
      <c r="AN123" s="359"/>
      <c r="AO123" s="359"/>
      <c r="AP123" s="360"/>
      <c r="AQ123" s="361"/>
      <c r="AR123" s="362"/>
      <c r="AS123" s="362"/>
      <c r="AT123" s="362"/>
      <c r="AU123" s="362"/>
      <c r="AV123" s="362"/>
      <c r="AW123" s="362"/>
      <c r="AX123" s="362"/>
      <c r="AY123" s="363"/>
      <c r="AZ123" s="364"/>
      <c r="BA123" s="365"/>
      <c r="BB123" s="365"/>
      <c r="BC123" s="365"/>
      <c r="BD123" s="365"/>
      <c r="BE123" s="365"/>
      <c r="BF123" s="365"/>
      <c r="BG123" s="365"/>
      <c r="BH123" s="365"/>
      <c r="BI123" s="366"/>
    </row>
    <row r="124" spans="1:61" x14ac:dyDescent="0.25">
      <c r="A124" s="371" t="s">
        <v>541</v>
      </c>
      <c r="B124" s="339"/>
      <c r="C124" s="339"/>
      <c r="D124" s="340"/>
      <c r="E124" s="352" t="s">
        <v>542</v>
      </c>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4"/>
      <c r="AQ124" s="355">
        <f>AQ125</f>
        <v>0</v>
      </c>
      <c r="AR124" s="356"/>
      <c r="AS124" s="356"/>
      <c r="AT124" s="356"/>
      <c r="AU124" s="356"/>
      <c r="AV124" s="356"/>
      <c r="AW124" s="356"/>
      <c r="AX124" s="356"/>
      <c r="AY124" s="357"/>
      <c r="AZ124" s="355">
        <f>AZ125+AZ126</f>
        <v>0</v>
      </c>
      <c r="BA124" s="356"/>
      <c r="BB124" s="356"/>
      <c r="BC124" s="356"/>
      <c r="BD124" s="356"/>
      <c r="BE124" s="356"/>
      <c r="BF124" s="356"/>
      <c r="BG124" s="356"/>
      <c r="BH124" s="356"/>
      <c r="BI124" s="357"/>
    </row>
    <row r="125" spans="1:61" x14ac:dyDescent="0.25">
      <c r="A125" s="347"/>
      <c r="B125" s="339"/>
      <c r="C125" s="339"/>
      <c r="D125" s="340"/>
      <c r="E125" s="348" t="s">
        <v>543</v>
      </c>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50"/>
      <c r="AQ125" s="332"/>
      <c r="AR125" s="333"/>
      <c r="AS125" s="333"/>
      <c r="AT125" s="333"/>
      <c r="AU125" s="333"/>
      <c r="AV125" s="333"/>
      <c r="AW125" s="333"/>
      <c r="AX125" s="333"/>
      <c r="AY125" s="334"/>
      <c r="AZ125" s="332"/>
      <c r="BA125" s="333"/>
      <c r="BB125" s="333"/>
      <c r="BC125" s="333"/>
      <c r="BD125" s="333"/>
      <c r="BE125" s="333"/>
      <c r="BF125" s="333"/>
      <c r="BG125" s="333"/>
      <c r="BH125" s="333"/>
      <c r="BI125" s="334"/>
    </row>
    <row r="126" spans="1:61" x14ac:dyDescent="0.25">
      <c r="A126" s="347"/>
      <c r="B126" s="339"/>
      <c r="C126" s="339"/>
      <c r="D126" s="340"/>
      <c r="E126" s="348" t="s">
        <v>544</v>
      </c>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50"/>
      <c r="AQ126" s="361"/>
      <c r="AR126" s="362"/>
      <c r="AS126" s="362"/>
      <c r="AT126" s="362"/>
      <c r="AU126" s="362"/>
      <c r="AV126" s="362"/>
      <c r="AW126" s="362"/>
      <c r="AX126" s="362"/>
      <c r="AY126" s="363"/>
      <c r="AZ126" s="332"/>
      <c r="BA126" s="333"/>
      <c r="BB126" s="333"/>
      <c r="BC126" s="333"/>
      <c r="BD126" s="333"/>
      <c r="BE126" s="333"/>
      <c r="BF126" s="333"/>
      <c r="BG126" s="333"/>
      <c r="BH126" s="333"/>
      <c r="BI126" s="334"/>
    </row>
    <row r="127" spans="1:61" x14ac:dyDescent="0.25">
      <c r="A127" s="371" t="s">
        <v>545</v>
      </c>
      <c r="B127" s="339"/>
      <c r="C127" s="339"/>
      <c r="D127" s="340"/>
      <c r="E127" s="352" t="s">
        <v>546</v>
      </c>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4"/>
      <c r="AQ127" s="355">
        <f>AQ128+AQ131</f>
        <v>0</v>
      </c>
      <c r="AR127" s="356"/>
      <c r="AS127" s="356"/>
      <c r="AT127" s="356"/>
      <c r="AU127" s="356"/>
      <c r="AV127" s="356"/>
      <c r="AW127" s="356"/>
      <c r="AX127" s="356"/>
      <c r="AY127" s="357"/>
      <c r="AZ127" s="355">
        <f>AZ128+AZ131</f>
        <v>0</v>
      </c>
      <c r="BA127" s="356"/>
      <c r="BB127" s="356"/>
      <c r="BC127" s="356"/>
      <c r="BD127" s="356"/>
      <c r="BE127" s="356"/>
      <c r="BF127" s="356"/>
      <c r="BG127" s="356"/>
      <c r="BH127" s="356"/>
      <c r="BI127" s="357"/>
    </row>
    <row r="128" spans="1:61" x14ac:dyDescent="0.25">
      <c r="A128" s="347"/>
      <c r="B128" s="339"/>
      <c r="C128" s="339"/>
      <c r="D128" s="340"/>
      <c r="E128" s="348" t="s">
        <v>547</v>
      </c>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50"/>
      <c r="AQ128" s="368">
        <f>AQ129+AQ130</f>
        <v>0</v>
      </c>
      <c r="AR128" s="369"/>
      <c r="AS128" s="369"/>
      <c r="AT128" s="369"/>
      <c r="AU128" s="369"/>
      <c r="AV128" s="369"/>
      <c r="AW128" s="369"/>
      <c r="AX128" s="369"/>
      <c r="AY128" s="370"/>
      <c r="AZ128" s="368">
        <f>AZ129+AZ130</f>
        <v>0</v>
      </c>
      <c r="BA128" s="369"/>
      <c r="BB128" s="369"/>
      <c r="BC128" s="369"/>
      <c r="BD128" s="369"/>
      <c r="BE128" s="369"/>
      <c r="BF128" s="369"/>
      <c r="BG128" s="369"/>
      <c r="BH128" s="369"/>
      <c r="BI128" s="370"/>
    </row>
    <row r="129" spans="1:61" x14ac:dyDescent="0.25">
      <c r="A129" s="181"/>
      <c r="B129" s="182"/>
      <c r="C129" s="182"/>
      <c r="D129" s="183"/>
      <c r="E129" s="348" t="s">
        <v>548</v>
      </c>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50"/>
      <c r="AQ129" s="332"/>
      <c r="AR129" s="333"/>
      <c r="AS129" s="333"/>
      <c r="AT129" s="333"/>
      <c r="AU129" s="333"/>
      <c r="AV129" s="333"/>
      <c r="AW129" s="333"/>
      <c r="AX129" s="333"/>
      <c r="AY129" s="334"/>
      <c r="AZ129" s="332"/>
      <c r="BA129" s="333"/>
      <c r="BB129" s="333"/>
      <c r="BC129" s="333"/>
      <c r="BD129" s="333"/>
      <c r="BE129" s="333"/>
      <c r="BF129" s="333"/>
      <c r="BG129" s="333"/>
      <c r="BH129" s="333"/>
      <c r="BI129" s="334"/>
    </row>
    <row r="130" spans="1:61" x14ac:dyDescent="0.25">
      <c r="A130" s="181"/>
      <c r="B130" s="182"/>
      <c r="C130" s="182"/>
      <c r="D130" s="183"/>
      <c r="E130" s="348" t="s">
        <v>549</v>
      </c>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50"/>
      <c r="AQ130" s="332"/>
      <c r="AR130" s="333"/>
      <c r="AS130" s="333"/>
      <c r="AT130" s="333"/>
      <c r="AU130" s="333"/>
      <c r="AV130" s="333"/>
      <c r="AW130" s="333"/>
      <c r="AX130" s="333"/>
      <c r="AY130" s="334"/>
      <c r="AZ130" s="332"/>
      <c r="BA130" s="333"/>
      <c r="BB130" s="333"/>
      <c r="BC130" s="333"/>
      <c r="BD130" s="333"/>
      <c r="BE130" s="333"/>
      <c r="BF130" s="333"/>
      <c r="BG130" s="333"/>
      <c r="BH130" s="333"/>
      <c r="BI130" s="334"/>
    </row>
    <row r="131" spans="1:61" x14ac:dyDescent="0.25">
      <c r="A131" s="347"/>
      <c r="B131" s="339"/>
      <c r="C131" s="339"/>
      <c r="D131" s="340"/>
      <c r="E131" s="348" t="s">
        <v>550</v>
      </c>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50"/>
      <c r="AQ131" s="332"/>
      <c r="AR131" s="333"/>
      <c r="AS131" s="333"/>
      <c r="AT131" s="333"/>
      <c r="AU131" s="333"/>
      <c r="AV131" s="333"/>
      <c r="AW131" s="333"/>
      <c r="AX131" s="333"/>
      <c r="AY131" s="334"/>
      <c r="AZ131" s="332"/>
      <c r="BA131" s="333"/>
      <c r="BB131" s="333"/>
      <c r="BC131" s="333"/>
      <c r="BD131" s="333"/>
      <c r="BE131" s="333"/>
      <c r="BF131" s="333"/>
      <c r="BG131" s="333"/>
      <c r="BH131" s="333"/>
      <c r="BI131" s="334"/>
    </row>
    <row r="132" spans="1:61" x14ac:dyDescent="0.25">
      <c r="A132" s="347"/>
      <c r="B132" s="339"/>
      <c r="C132" s="339"/>
      <c r="D132" s="340"/>
      <c r="E132" s="352" t="s">
        <v>216</v>
      </c>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4"/>
      <c r="AQ132" s="355">
        <f>AQ127+AQ124+AQ112+AQ111+AQ110+AQ100+AQ96</f>
        <v>0</v>
      </c>
      <c r="AR132" s="356"/>
      <c r="AS132" s="356"/>
      <c r="AT132" s="356"/>
      <c r="AU132" s="356"/>
      <c r="AV132" s="356"/>
      <c r="AW132" s="356"/>
      <c r="AX132" s="356"/>
      <c r="AY132" s="357"/>
      <c r="AZ132" s="355">
        <f>AZ127+AZ124+AZ119+AZ112+AZ111+AZ110+AZ100+AZ96</f>
        <v>0</v>
      </c>
      <c r="BA132" s="356"/>
      <c r="BB132" s="356"/>
      <c r="BC132" s="356"/>
      <c r="BD132" s="356"/>
      <c r="BE132" s="356"/>
      <c r="BF132" s="356"/>
      <c r="BG132" s="356"/>
      <c r="BH132" s="356"/>
      <c r="BI132" s="357"/>
    </row>
    <row r="133" spans="1:61" x14ac:dyDescent="0.25">
      <c r="A133" s="347"/>
      <c r="B133" s="339"/>
      <c r="C133" s="339"/>
      <c r="D133" s="340"/>
      <c r="E133" s="352" t="s">
        <v>217</v>
      </c>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4"/>
      <c r="AQ133" s="332"/>
      <c r="AR133" s="333"/>
      <c r="AS133" s="333"/>
      <c r="AT133" s="333"/>
      <c r="AU133" s="333"/>
      <c r="AV133" s="333"/>
      <c r="AW133" s="333"/>
      <c r="AX133" s="333"/>
      <c r="AY133" s="334"/>
      <c r="AZ133" s="332"/>
      <c r="BA133" s="333"/>
      <c r="BB133" s="333"/>
      <c r="BC133" s="333"/>
      <c r="BD133" s="333"/>
      <c r="BE133" s="333"/>
      <c r="BF133" s="333"/>
      <c r="BG133" s="333"/>
      <c r="BH133" s="333"/>
      <c r="BI133" s="334"/>
    </row>
    <row r="134" spans="1:61" x14ac:dyDescent="0.25">
      <c r="A134" s="341" t="s">
        <v>218</v>
      </c>
      <c r="B134" s="342"/>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3"/>
      <c r="AQ134" s="372">
        <f>AQ132+AZ132+AQ133+AZ133</f>
        <v>0</v>
      </c>
      <c r="AR134" s="373"/>
      <c r="AS134" s="373"/>
      <c r="AT134" s="373"/>
      <c r="AU134" s="373"/>
      <c r="AV134" s="373"/>
      <c r="AW134" s="373"/>
      <c r="AX134" s="373"/>
      <c r="AY134" s="373"/>
      <c r="AZ134" s="373"/>
      <c r="BA134" s="373"/>
      <c r="BB134" s="373"/>
      <c r="BC134" s="373"/>
      <c r="BD134" s="373"/>
      <c r="BE134" s="373"/>
      <c r="BF134" s="373"/>
      <c r="BG134" s="373"/>
      <c r="BH134" s="373"/>
      <c r="BI134" s="374"/>
    </row>
  </sheetData>
  <mergeCells count="449">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Q72:AY72"/>
    <mergeCell ref="AZ72:BI72"/>
    <mergeCell ref="G71:AP71"/>
    <mergeCell ref="G72:AP72"/>
    <mergeCell ref="E73:AP73"/>
    <mergeCell ref="A68:D68"/>
    <mergeCell ref="AQ68:AY68"/>
    <mergeCell ref="AZ68:BI68"/>
    <mergeCell ref="A70:D70"/>
    <mergeCell ref="AQ70:AY70"/>
    <mergeCell ref="AZ70:BI70"/>
    <mergeCell ref="G70:AP70"/>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H88:AP88"/>
    <mergeCell ref="H89:AP89"/>
    <mergeCell ref="H90:AP90"/>
    <mergeCell ref="A96:D96"/>
    <mergeCell ref="E96:AP96"/>
    <mergeCell ref="AQ96:AY96"/>
    <mergeCell ref="AZ96:BI96"/>
    <mergeCell ref="A98:D98"/>
    <mergeCell ref="E98:AP98"/>
    <mergeCell ref="AQ98:AY98"/>
    <mergeCell ref="AZ98:BI98"/>
    <mergeCell ref="A99:D99"/>
    <mergeCell ref="E99:AP99"/>
    <mergeCell ref="AQ99:AY99"/>
    <mergeCell ref="A93:BI93"/>
    <mergeCell ref="A94:BI94"/>
    <mergeCell ref="A97:D97"/>
    <mergeCell ref="E97:AP97"/>
    <mergeCell ref="AQ97:AY97"/>
    <mergeCell ref="AZ97:BI97"/>
    <mergeCell ref="AZ99:BI99"/>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292"/>
  <sheetViews>
    <sheetView showGridLines="0" zoomScaleNormal="100" workbookViewId="0">
      <selection activeCell="BM15" sqref="BM1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321" t="s">
        <v>0</v>
      </c>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1007" t="s">
        <v>219</v>
      </c>
      <c r="AR2" s="248"/>
      <c r="AS2" s="248"/>
      <c r="AT2" s="248"/>
      <c r="AU2" s="248"/>
      <c r="AV2" s="248"/>
      <c r="AW2" s="248"/>
      <c r="AX2" s="248"/>
      <c r="AY2" s="248"/>
      <c r="AZ2" s="248"/>
      <c r="BA2" s="248"/>
      <c r="BB2" s="248"/>
      <c r="BC2" s="248"/>
      <c r="BD2" s="248"/>
      <c r="BE2" s="248"/>
      <c r="BF2" s="248"/>
      <c r="BG2" s="248"/>
      <c r="BH2" s="248"/>
      <c r="BI2" s="249"/>
    </row>
    <row r="3" spans="1:61" x14ac:dyDescent="0.25">
      <c r="A3" s="55"/>
      <c r="B3" s="55"/>
      <c r="C3" s="55"/>
      <c r="D3" s="55"/>
      <c r="E3" s="55"/>
      <c r="F3" s="55"/>
      <c r="G3" s="55"/>
      <c r="H3" s="246" t="s">
        <v>1</v>
      </c>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50"/>
      <c r="AR3" s="251"/>
      <c r="AS3" s="251"/>
      <c r="AT3" s="251"/>
      <c r="AU3" s="251"/>
      <c r="AV3" s="251"/>
      <c r="AW3" s="251"/>
      <c r="AX3" s="251"/>
      <c r="AY3" s="251"/>
      <c r="AZ3" s="251"/>
      <c r="BA3" s="251"/>
      <c r="BB3" s="251"/>
      <c r="BC3" s="251"/>
      <c r="BD3" s="251"/>
      <c r="BE3" s="251"/>
      <c r="BF3" s="251"/>
      <c r="BG3" s="251"/>
      <c r="BH3" s="251"/>
      <c r="BI3" s="252"/>
    </row>
    <row r="4" spans="1:61" x14ac:dyDescent="0.25">
      <c r="A4" s="55"/>
      <c r="B4" s="55"/>
      <c r="C4" s="55"/>
      <c r="D4" s="55"/>
      <c r="E4" s="55"/>
      <c r="F4" s="55"/>
      <c r="G4" s="55"/>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203"/>
      <c r="AR4" s="203"/>
      <c r="AS4" s="203"/>
      <c r="AT4" s="203"/>
      <c r="AU4" s="203"/>
      <c r="AV4" s="203"/>
      <c r="AW4" s="203"/>
      <c r="AX4" s="203"/>
      <c r="AY4" s="203"/>
      <c r="AZ4" s="270" t="s">
        <v>406</v>
      </c>
      <c r="BA4" s="271"/>
      <c r="BB4" s="271"/>
      <c r="BC4" s="271"/>
      <c r="BD4" s="271"/>
      <c r="BE4" s="271"/>
      <c r="BF4" s="271"/>
      <c r="BG4" s="271"/>
      <c r="BH4" s="271"/>
      <c r="BI4" s="272"/>
    </row>
    <row r="5" spans="1:61" ht="18.75" x14ac:dyDescent="0.3">
      <c r="A5" s="55"/>
      <c r="B5" s="55"/>
      <c r="C5" s="55"/>
      <c r="D5" s="55"/>
      <c r="E5" s="55"/>
      <c r="F5" s="55"/>
      <c r="G5" s="55"/>
      <c r="H5" s="274" t="s">
        <v>220</v>
      </c>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row>
    <row r="6" spans="1:6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row>
    <row r="7" spans="1:61" ht="23.25" customHeight="1" x14ac:dyDescent="0.25">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row>
    <row r="8" spans="1:61" x14ac:dyDescent="0.25">
      <c r="A8" s="328" t="s">
        <v>234</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30"/>
    </row>
    <row r="9" spans="1:61" ht="32.25" customHeight="1" x14ac:dyDescent="0.25">
      <c r="A9" s="331" t="s">
        <v>223</v>
      </c>
      <c r="B9" s="331"/>
      <c r="C9" s="331"/>
      <c r="D9" s="331"/>
      <c r="E9" s="323" t="s">
        <v>222</v>
      </c>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31" t="s">
        <v>221</v>
      </c>
      <c r="AR9" s="331"/>
      <c r="AS9" s="331"/>
      <c r="AT9" s="331"/>
      <c r="AU9" s="331"/>
      <c r="AV9" s="331"/>
      <c r="AW9" s="331"/>
      <c r="AX9" s="331"/>
      <c r="AY9" s="331"/>
      <c r="AZ9" s="331"/>
      <c r="BA9" s="331"/>
      <c r="BB9" s="331"/>
      <c r="BC9" s="331"/>
      <c r="BD9" s="331"/>
      <c r="BE9" s="331"/>
      <c r="BF9" s="331"/>
      <c r="BG9" s="331"/>
      <c r="BH9" s="331"/>
      <c r="BI9" s="331"/>
    </row>
    <row r="10" spans="1:61" ht="27" customHeight="1" x14ac:dyDescent="0.2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t="s">
        <v>184</v>
      </c>
      <c r="AR10" s="324"/>
      <c r="AS10" s="324"/>
      <c r="AT10" s="324"/>
      <c r="AU10" s="324"/>
      <c r="AV10" s="324"/>
      <c r="AW10" s="324"/>
      <c r="AX10" s="324"/>
      <c r="AY10" s="324"/>
      <c r="AZ10" s="325" t="s">
        <v>185</v>
      </c>
      <c r="BA10" s="324"/>
      <c r="BB10" s="324"/>
      <c r="BC10" s="324"/>
      <c r="BD10" s="324"/>
      <c r="BE10" s="324"/>
      <c r="BF10" s="324"/>
      <c r="BG10" s="324"/>
      <c r="BH10" s="324"/>
      <c r="BI10" s="324"/>
    </row>
    <row r="11" spans="1:61" ht="15" customHeight="1" x14ac:dyDescent="0.25">
      <c r="A11" s="326" t="s">
        <v>224</v>
      </c>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7"/>
      <c r="AR11" s="327"/>
      <c r="AS11" s="327"/>
      <c r="AT11" s="327"/>
      <c r="AU11" s="327"/>
      <c r="AV11" s="327"/>
      <c r="AW11" s="327"/>
      <c r="AX11" s="327"/>
      <c r="AY11" s="327"/>
      <c r="AZ11" s="327"/>
      <c r="BA11" s="327"/>
      <c r="BB11" s="327"/>
      <c r="BC11" s="327"/>
      <c r="BD11" s="327"/>
      <c r="BE11" s="327"/>
      <c r="BF11" s="327"/>
      <c r="BG11" s="327"/>
      <c r="BH11" s="327"/>
      <c r="BI11" s="327"/>
    </row>
    <row r="12" spans="1:61" x14ac:dyDescent="0.25">
      <c r="A12" s="316">
        <v>1</v>
      </c>
      <c r="B12" s="317"/>
      <c r="C12" s="317"/>
      <c r="D12" s="317"/>
      <c r="E12" s="310" t="s">
        <v>225</v>
      </c>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1"/>
      <c r="AR12" s="311"/>
      <c r="AS12" s="311"/>
      <c r="AT12" s="311"/>
      <c r="AU12" s="311"/>
      <c r="AV12" s="311"/>
      <c r="AW12" s="311"/>
      <c r="AX12" s="311"/>
      <c r="AY12" s="311"/>
      <c r="AZ12" s="311"/>
      <c r="BA12" s="311"/>
      <c r="BB12" s="311"/>
      <c r="BC12" s="311"/>
      <c r="BD12" s="311"/>
      <c r="BE12" s="311"/>
      <c r="BF12" s="311"/>
      <c r="BG12" s="311"/>
      <c r="BH12" s="311"/>
      <c r="BI12" s="311"/>
    </row>
    <row r="13" spans="1:61" ht="24" customHeight="1" x14ac:dyDescent="0.25">
      <c r="A13" s="316">
        <v>2</v>
      </c>
      <c r="B13" s="317"/>
      <c r="C13" s="317"/>
      <c r="D13" s="317"/>
      <c r="E13" s="310" t="s">
        <v>226</v>
      </c>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1"/>
      <c r="AR13" s="311"/>
      <c r="AS13" s="311"/>
      <c r="AT13" s="311"/>
      <c r="AU13" s="311"/>
      <c r="AV13" s="311"/>
      <c r="AW13" s="311"/>
      <c r="AX13" s="311"/>
      <c r="AY13" s="311"/>
      <c r="AZ13" s="311"/>
      <c r="BA13" s="311"/>
      <c r="BB13" s="311"/>
      <c r="BC13" s="311"/>
      <c r="BD13" s="311"/>
      <c r="BE13" s="311"/>
      <c r="BF13" s="311"/>
      <c r="BG13" s="311"/>
      <c r="BH13" s="311"/>
      <c r="BI13" s="311"/>
    </row>
    <row r="14" spans="1:61" x14ac:dyDescent="0.25">
      <c r="A14" s="316">
        <v>3</v>
      </c>
      <c r="B14" s="317"/>
      <c r="C14" s="317"/>
      <c r="D14" s="317"/>
      <c r="E14" s="310" t="s">
        <v>227</v>
      </c>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c r="AR14" s="311"/>
      <c r="AS14" s="311"/>
      <c r="AT14" s="311"/>
      <c r="AU14" s="311"/>
      <c r="AV14" s="311"/>
      <c r="AW14" s="311"/>
      <c r="AX14" s="311"/>
      <c r="AY14" s="311"/>
      <c r="AZ14" s="311"/>
      <c r="BA14" s="311"/>
      <c r="BB14" s="311"/>
      <c r="BC14" s="311"/>
      <c r="BD14" s="311"/>
      <c r="BE14" s="311"/>
      <c r="BF14" s="311"/>
      <c r="BG14" s="311"/>
      <c r="BH14" s="311"/>
      <c r="BI14" s="311"/>
    </row>
    <row r="15" spans="1:61" x14ac:dyDescent="0.25">
      <c r="A15" s="316">
        <v>4</v>
      </c>
      <c r="B15" s="317"/>
      <c r="C15" s="317"/>
      <c r="D15" s="317"/>
      <c r="E15" s="310" t="s">
        <v>228</v>
      </c>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1"/>
      <c r="AR15" s="311"/>
      <c r="AS15" s="311"/>
      <c r="AT15" s="311"/>
      <c r="AU15" s="311"/>
      <c r="AV15" s="311"/>
      <c r="AW15" s="311"/>
      <c r="AX15" s="311"/>
      <c r="AY15" s="311"/>
      <c r="AZ15" s="311"/>
      <c r="BA15" s="311"/>
      <c r="BB15" s="311"/>
      <c r="BC15" s="311"/>
      <c r="BD15" s="311"/>
      <c r="BE15" s="311"/>
      <c r="BF15" s="311"/>
      <c r="BG15" s="311"/>
      <c r="BH15" s="311"/>
      <c r="BI15" s="311"/>
    </row>
    <row r="16" spans="1:61" x14ac:dyDescent="0.25">
      <c r="A16" s="316">
        <v>5</v>
      </c>
      <c r="B16" s="317"/>
      <c r="C16" s="317"/>
      <c r="D16" s="317"/>
      <c r="E16" s="310" t="s">
        <v>229</v>
      </c>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1"/>
      <c r="AR16" s="311"/>
      <c r="AS16" s="311"/>
      <c r="AT16" s="311"/>
      <c r="AU16" s="311"/>
      <c r="AV16" s="311"/>
      <c r="AW16" s="311"/>
      <c r="AX16" s="311"/>
      <c r="AY16" s="311"/>
      <c r="AZ16" s="311"/>
      <c r="BA16" s="311"/>
      <c r="BB16" s="311"/>
      <c r="BC16" s="311"/>
      <c r="BD16" s="311"/>
      <c r="BE16" s="311"/>
      <c r="BF16" s="311"/>
      <c r="BG16" s="311"/>
      <c r="BH16" s="311"/>
      <c r="BI16" s="311"/>
    </row>
    <row r="17" spans="1:61" x14ac:dyDescent="0.25">
      <c r="A17" s="316">
        <v>6</v>
      </c>
      <c r="B17" s="317"/>
      <c r="C17" s="317"/>
      <c r="D17" s="317"/>
      <c r="E17" s="310" t="s">
        <v>242</v>
      </c>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1"/>
      <c r="AR17" s="311"/>
      <c r="AS17" s="311"/>
      <c r="AT17" s="311"/>
      <c r="AU17" s="311"/>
      <c r="AV17" s="311"/>
      <c r="AW17" s="311"/>
      <c r="AX17" s="311"/>
      <c r="AY17" s="311"/>
      <c r="AZ17" s="311"/>
      <c r="BA17" s="311"/>
      <c r="BB17" s="311"/>
      <c r="BC17" s="311"/>
      <c r="BD17" s="311"/>
      <c r="BE17" s="311"/>
      <c r="BF17" s="311"/>
      <c r="BG17" s="311"/>
      <c r="BH17" s="311"/>
      <c r="BI17" s="311"/>
    </row>
    <row r="18" spans="1:61" x14ac:dyDescent="0.25">
      <c r="A18" s="316">
        <v>7</v>
      </c>
      <c r="B18" s="317"/>
      <c r="C18" s="317"/>
      <c r="D18" s="317"/>
      <c r="E18" s="310" t="s">
        <v>241</v>
      </c>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1"/>
      <c r="AR18" s="311"/>
      <c r="AS18" s="311"/>
      <c r="AT18" s="311"/>
      <c r="AU18" s="311"/>
      <c r="AV18" s="311"/>
      <c r="AW18" s="311"/>
      <c r="AX18" s="311"/>
      <c r="AY18" s="311"/>
      <c r="AZ18" s="311"/>
      <c r="BA18" s="311"/>
      <c r="BB18" s="311"/>
      <c r="BC18" s="311"/>
      <c r="BD18" s="311"/>
      <c r="BE18" s="311"/>
      <c r="BF18" s="311"/>
      <c r="BG18" s="311"/>
      <c r="BH18" s="311"/>
      <c r="BI18" s="311"/>
    </row>
    <row r="19" spans="1:61" x14ac:dyDescent="0.25">
      <c r="A19" s="316">
        <v>8</v>
      </c>
      <c r="B19" s="317"/>
      <c r="C19" s="317"/>
      <c r="D19" s="317"/>
      <c r="E19" s="310" t="s">
        <v>240</v>
      </c>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1"/>
      <c r="AR19" s="311"/>
      <c r="AS19" s="311"/>
      <c r="AT19" s="311"/>
      <c r="AU19" s="311"/>
      <c r="AV19" s="311"/>
      <c r="AW19" s="311"/>
      <c r="AX19" s="311"/>
      <c r="AY19" s="311"/>
      <c r="AZ19" s="311"/>
      <c r="BA19" s="311"/>
      <c r="BB19" s="311"/>
      <c r="BC19" s="311"/>
      <c r="BD19" s="311"/>
      <c r="BE19" s="311"/>
      <c r="BF19" s="311"/>
      <c r="BG19" s="311"/>
      <c r="BH19" s="311"/>
      <c r="BI19" s="311"/>
    </row>
    <row r="20" spans="1:61" x14ac:dyDescent="0.25">
      <c r="A20" s="305"/>
      <c r="B20" s="306"/>
      <c r="C20" s="306"/>
      <c r="D20" s="306"/>
      <c r="E20" s="307" t="s">
        <v>230</v>
      </c>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8">
        <f>SUM(AQ12:AY19)</f>
        <v>0</v>
      </c>
      <c r="AR20" s="308"/>
      <c r="AS20" s="308"/>
      <c r="AT20" s="308"/>
      <c r="AU20" s="308"/>
      <c r="AV20" s="308"/>
      <c r="AW20" s="308"/>
      <c r="AX20" s="308"/>
      <c r="AY20" s="308"/>
      <c r="AZ20" s="308">
        <f>SUM(AZ12:BI19)</f>
        <v>0</v>
      </c>
      <c r="BA20" s="308"/>
      <c r="BB20" s="308"/>
      <c r="BC20" s="308"/>
      <c r="BD20" s="308"/>
      <c r="BE20" s="308"/>
      <c r="BF20" s="308"/>
      <c r="BG20" s="308"/>
      <c r="BH20" s="308"/>
      <c r="BI20" s="308"/>
    </row>
    <row r="21" spans="1:61" ht="15.75" x14ac:dyDescent="0.25">
      <c r="A21" s="299" t="s">
        <v>235</v>
      </c>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1"/>
    </row>
    <row r="22" spans="1:61" x14ac:dyDescent="0.25">
      <c r="A22" s="305">
        <v>9</v>
      </c>
      <c r="B22" s="306"/>
      <c r="C22" s="306"/>
      <c r="D22" s="306"/>
      <c r="E22" s="310" t="s">
        <v>237</v>
      </c>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2"/>
      <c r="AR22" s="312"/>
      <c r="AS22" s="312"/>
      <c r="AT22" s="312"/>
      <c r="AU22" s="312"/>
      <c r="AV22" s="312"/>
      <c r="AW22" s="312"/>
      <c r="AX22" s="312"/>
      <c r="AY22" s="312"/>
      <c r="AZ22" s="312"/>
      <c r="BA22" s="312"/>
      <c r="BB22" s="312"/>
      <c r="BC22" s="312"/>
      <c r="BD22" s="312"/>
      <c r="BE22" s="312"/>
      <c r="BF22" s="312"/>
      <c r="BG22" s="312"/>
      <c r="BH22" s="312"/>
      <c r="BI22" s="312"/>
    </row>
    <row r="23" spans="1:61" x14ac:dyDescent="0.25">
      <c r="A23" s="305"/>
      <c r="B23" s="306"/>
      <c r="C23" s="306"/>
      <c r="D23" s="306"/>
      <c r="E23" s="307" t="s">
        <v>231</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8">
        <f>SUM(AQ22)</f>
        <v>0</v>
      </c>
      <c r="AR23" s="308"/>
      <c r="AS23" s="308"/>
      <c r="AT23" s="308"/>
      <c r="AU23" s="308"/>
      <c r="AV23" s="308"/>
      <c r="AW23" s="308"/>
      <c r="AX23" s="308"/>
      <c r="AY23" s="308"/>
      <c r="AZ23" s="308">
        <f>SUM(AZ22)</f>
        <v>0</v>
      </c>
      <c r="BA23" s="308"/>
      <c r="BB23" s="308"/>
      <c r="BC23" s="308"/>
      <c r="BD23" s="308"/>
      <c r="BE23" s="308"/>
      <c r="BF23" s="308"/>
      <c r="BG23" s="308"/>
      <c r="BH23" s="308"/>
      <c r="BI23" s="308"/>
    </row>
    <row r="24" spans="1:61" ht="15.75" x14ac:dyDescent="0.25">
      <c r="A24" s="299" t="s">
        <v>236</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1"/>
    </row>
    <row r="25" spans="1:61" x14ac:dyDescent="0.25">
      <c r="A25" s="305">
        <v>10</v>
      </c>
      <c r="B25" s="306"/>
      <c r="C25" s="306"/>
      <c r="D25" s="306"/>
      <c r="E25" s="310" t="s">
        <v>238</v>
      </c>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1"/>
      <c r="AR25" s="311"/>
      <c r="AS25" s="311"/>
      <c r="AT25" s="311"/>
      <c r="AU25" s="311"/>
      <c r="AV25" s="311"/>
      <c r="AW25" s="311"/>
      <c r="AX25" s="311"/>
      <c r="AY25" s="311"/>
      <c r="AZ25" s="311"/>
      <c r="BA25" s="311"/>
      <c r="BB25" s="311"/>
      <c r="BC25" s="311"/>
      <c r="BD25" s="311"/>
      <c r="BE25" s="311"/>
      <c r="BF25" s="311"/>
      <c r="BG25" s="311"/>
      <c r="BH25" s="311"/>
      <c r="BI25" s="311"/>
    </row>
    <row r="26" spans="1:61" ht="24.75" customHeight="1" x14ac:dyDescent="0.25">
      <c r="A26" s="305">
        <v>11</v>
      </c>
      <c r="B26" s="306"/>
      <c r="C26" s="306"/>
      <c r="D26" s="306"/>
      <c r="E26" s="310" t="s">
        <v>239</v>
      </c>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1"/>
      <c r="AR26" s="311"/>
      <c r="AS26" s="311"/>
      <c r="AT26" s="311"/>
      <c r="AU26" s="311"/>
      <c r="AV26" s="311"/>
      <c r="AW26" s="311"/>
      <c r="AX26" s="311"/>
      <c r="AY26" s="311"/>
      <c r="AZ26" s="311"/>
      <c r="BA26" s="311"/>
      <c r="BB26" s="311"/>
      <c r="BC26" s="311"/>
      <c r="BD26" s="311"/>
      <c r="BE26" s="311"/>
      <c r="BF26" s="311"/>
      <c r="BG26" s="311"/>
      <c r="BH26" s="311"/>
      <c r="BI26" s="311"/>
    </row>
    <row r="27" spans="1:61" x14ac:dyDescent="0.25">
      <c r="A27" s="305">
        <v>12</v>
      </c>
      <c r="B27" s="306"/>
      <c r="C27" s="306"/>
      <c r="D27" s="306"/>
      <c r="E27" s="310" t="s">
        <v>232</v>
      </c>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1"/>
      <c r="AR27" s="311"/>
      <c r="AS27" s="311"/>
      <c r="AT27" s="311"/>
      <c r="AU27" s="311"/>
      <c r="AV27" s="311"/>
      <c r="AW27" s="311"/>
      <c r="AX27" s="311"/>
      <c r="AY27" s="311"/>
      <c r="AZ27" s="311"/>
      <c r="BA27" s="311"/>
      <c r="BB27" s="311"/>
      <c r="BC27" s="311"/>
      <c r="BD27" s="311"/>
      <c r="BE27" s="311"/>
      <c r="BF27" s="311"/>
      <c r="BG27" s="311"/>
      <c r="BH27" s="311"/>
      <c r="BI27" s="311"/>
    </row>
    <row r="28" spans="1:61" x14ac:dyDescent="0.25">
      <c r="A28" s="305"/>
      <c r="B28" s="306"/>
      <c r="C28" s="306"/>
      <c r="D28" s="306"/>
      <c r="E28" s="307" t="s">
        <v>233</v>
      </c>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8">
        <f>SUM(AQ25:AY27)</f>
        <v>0</v>
      </c>
      <c r="AR28" s="308"/>
      <c r="AS28" s="308"/>
      <c r="AT28" s="308"/>
      <c r="AU28" s="308"/>
      <c r="AV28" s="308"/>
      <c r="AW28" s="308"/>
      <c r="AX28" s="308"/>
      <c r="AY28" s="308"/>
      <c r="AZ28" s="308">
        <f>SUM(AZ25:BI27)</f>
        <v>0</v>
      </c>
      <c r="BA28" s="308"/>
      <c r="BB28" s="308"/>
      <c r="BC28" s="308"/>
      <c r="BD28" s="308"/>
      <c r="BE28" s="308"/>
      <c r="BF28" s="308"/>
      <c r="BG28" s="308"/>
      <c r="BH28" s="308"/>
      <c r="BI28" s="308"/>
    </row>
    <row r="29" spans="1:61" ht="15.75" x14ac:dyDescent="0.25">
      <c r="A29" s="299" t="s">
        <v>243</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1"/>
      <c r="AQ29" s="308">
        <f>AQ28+AQ23+AQ20</f>
        <v>0</v>
      </c>
      <c r="AR29" s="308"/>
      <c r="AS29" s="308"/>
      <c r="AT29" s="308"/>
      <c r="AU29" s="308"/>
      <c r="AV29" s="308"/>
      <c r="AW29" s="308"/>
      <c r="AX29" s="308"/>
      <c r="AY29" s="308"/>
      <c r="AZ29" s="308">
        <f>AZ28+AZ23+AZ20</f>
        <v>0</v>
      </c>
      <c r="BA29" s="308"/>
      <c r="BB29" s="308"/>
      <c r="BC29" s="308"/>
      <c r="BD29" s="308"/>
      <c r="BE29" s="308"/>
      <c r="BF29" s="308"/>
      <c r="BG29" s="308"/>
      <c r="BH29" s="308"/>
      <c r="BI29" s="308"/>
    </row>
    <row r="30" spans="1:61" ht="15.75" x14ac:dyDescent="0.25">
      <c r="A30" s="299" t="s">
        <v>244</v>
      </c>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1"/>
      <c r="AQ30" s="311"/>
      <c r="AR30" s="311"/>
      <c r="AS30" s="311"/>
      <c r="AT30" s="311"/>
      <c r="AU30" s="311"/>
      <c r="AV30" s="311"/>
      <c r="AW30" s="311"/>
      <c r="AX30" s="311"/>
      <c r="AY30" s="311"/>
      <c r="AZ30" s="311"/>
      <c r="BA30" s="311"/>
      <c r="BB30" s="311"/>
      <c r="BC30" s="311"/>
      <c r="BD30" s="311"/>
      <c r="BE30" s="311"/>
      <c r="BF30" s="311"/>
      <c r="BG30" s="311"/>
      <c r="BH30" s="311"/>
      <c r="BI30" s="311"/>
    </row>
    <row r="31" spans="1:61" ht="15.75" x14ac:dyDescent="0.25">
      <c r="A31" s="299" t="s">
        <v>245</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1"/>
      <c r="AQ31" s="302">
        <f>AQ29+AZ29+AQ30+AZ30</f>
        <v>0</v>
      </c>
      <c r="AR31" s="303"/>
      <c r="AS31" s="303"/>
      <c r="AT31" s="303"/>
      <c r="AU31" s="303"/>
      <c r="AV31" s="303"/>
      <c r="AW31" s="303"/>
      <c r="AX31" s="303"/>
      <c r="AY31" s="303"/>
      <c r="AZ31" s="303"/>
      <c r="BA31" s="303"/>
      <c r="BB31" s="303"/>
      <c r="BC31" s="303"/>
      <c r="BD31" s="303"/>
      <c r="BE31" s="303"/>
      <c r="BF31" s="303"/>
      <c r="BG31" s="303"/>
      <c r="BH31" s="303"/>
      <c r="BI31" s="304"/>
    </row>
    <row r="32" spans="1:61"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55"/>
      <c r="B34" s="55"/>
      <c r="C34" s="55"/>
      <c r="D34" s="55"/>
      <c r="E34" s="55"/>
      <c r="F34" s="55"/>
      <c r="G34" s="55"/>
      <c r="H34" s="321" t="s">
        <v>0</v>
      </c>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55"/>
      <c r="AR34" s="55"/>
      <c r="AS34" s="55"/>
      <c r="AT34" s="55"/>
      <c r="AU34" s="55"/>
      <c r="AV34" s="55"/>
      <c r="AW34" s="55"/>
      <c r="AX34" s="55"/>
      <c r="AY34" s="55"/>
      <c r="AZ34" s="55"/>
      <c r="BA34" s="55"/>
      <c r="BB34" s="55"/>
      <c r="BC34" s="55"/>
      <c r="BD34" s="55"/>
      <c r="BE34" s="55"/>
      <c r="BF34" s="55"/>
      <c r="BG34" s="55"/>
      <c r="BH34" s="55"/>
      <c r="BI34" s="55"/>
    </row>
    <row r="35" spans="1:61" x14ac:dyDescent="0.25">
      <c r="A35" s="55"/>
      <c r="B35" s="55"/>
      <c r="C35" s="55"/>
      <c r="D35" s="55"/>
      <c r="E35" s="55"/>
      <c r="F35" s="55"/>
      <c r="G35" s="5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1007" t="s">
        <v>219</v>
      </c>
      <c r="AR35" s="248"/>
      <c r="AS35" s="248"/>
      <c r="AT35" s="248"/>
      <c r="AU35" s="248"/>
      <c r="AV35" s="248"/>
      <c r="AW35" s="248"/>
      <c r="AX35" s="248"/>
      <c r="AY35" s="248"/>
      <c r="AZ35" s="248"/>
      <c r="BA35" s="248"/>
      <c r="BB35" s="248"/>
      <c r="BC35" s="248"/>
      <c r="BD35" s="248"/>
      <c r="BE35" s="248"/>
      <c r="BF35" s="248"/>
      <c r="BG35" s="248"/>
      <c r="BH35" s="248"/>
      <c r="BI35" s="249"/>
    </row>
    <row r="36" spans="1:61" x14ac:dyDescent="0.25">
      <c r="A36" s="55"/>
      <c r="B36" s="55"/>
      <c r="C36" s="55"/>
      <c r="D36" s="55"/>
      <c r="E36" s="55"/>
      <c r="F36" s="55"/>
      <c r="G36" s="55"/>
      <c r="H36" s="246" t="s">
        <v>1</v>
      </c>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50"/>
      <c r="AR36" s="251"/>
      <c r="AS36" s="251"/>
      <c r="AT36" s="251"/>
      <c r="AU36" s="251"/>
      <c r="AV36" s="251"/>
      <c r="AW36" s="251"/>
      <c r="AX36" s="251"/>
      <c r="AY36" s="251"/>
      <c r="AZ36" s="251"/>
      <c r="BA36" s="251"/>
      <c r="BB36" s="251"/>
      <c r="BC36" s="251"/>
      <c r="BD36" s="251"/>
      <c r="BE36" s="251"/>
      <c r="BF36" s="251"/>
      <c r="BG36" s="251"/>
      <c r="BH36" s="251"/>
      <c r="BI36" s="252"/>
    </row>
    <row r="37" spans="1:61" x14ac:dyDescent="0.25">
      <c r="A37" s="55"/>
      <c r="B37" s="55"/>
      <c r="C37" s="55"/>
      <c r="D37" s="55"/>
      <c r="E37" s="55"/>
      <c r="F37" s="55"/>
      <c r="G37" s="55"/>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203"/>
      <c r="AR37" s="203"/>
      <c r="AS37" s="203"/>
      <c r="AT37" s="203"/>
      <c r="AU37" s="203"/>
      <c r="AV37" s="203"/>
      <c r="AW37" s="203"/>
      <c r="AX37" s="203"/>
      <c r="AY37" s="203"/>
      <c r="AZ37" s="270" t="s">
        <v>407</v>
      </c>
      <c r="BA37" s="271"/>
      <c r="BB37" s="271"/>
      <c r="BC37" s="271"/>
      <c r="BD37" s="271"/>
      <c r="BE37" s="271"/>
      <c r="BF37" s="271"/>
      <c r="BG37" s="271"/>
      <c r="BH37" s="271"/>
      <c r="BI37" s="272"/>
    </row>
    <row r="38" spans="1:61" ht="18.75" x14ac:dyDescent="0.3">
      <c r="A38" s="55"/>
      <c r="B38" s="55"/>
      <c r="C38" s="55"/>
      <c r="D38" s="55"/>
      <c r="E38" s="55"/>
      <c r="F38" s="55"/>
      <c r="G38" s="55"/>
      <c r="H38" s="274" t="s">
        <v>220</v>
      </c>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row>
    <row r="39" spans="1:61" x14ac:dyDescent="0.25">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row>
    <row r="40" spans="1:61" ht="24.75" customHeight="1" x14ac:dyDescent="0.25">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row>
    <row r="41" spans="1:61" x14ac:dyDescent="0.25">
      <c r="A41" s="328" t="s">
        <v>234</v>
      </c>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30"/>
    </row>
    <row r="42" spans="1:61" ht="27" customHeight="1" x14ac:dyDescent="0.25">
      <c r="A42" s="331" t="s">
        <v>223</v>
      </c>
      <c r="B42" s="331"/>
      <c r="C42" s="331"/>
      <c r="D42" s="331"/>
      <c r="E42" s="323" t="s">
        <v>222</v>
      </c>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31" t="s">
        <v>221</v>
      </c>
      <c r="AR42" s="331"/>
      <c r="AS42" s="331"/>
      <c r="AT42" s="331"/>
      <c r="AU42" s="331"/>
      <c r="AV42" s="331"/>
      <c r="AW42" s="331"/>
      <c r="AX42" s="331"/>
      <c r="AY42" s="331"/>
      <c r="AZ42" s="331"/>
      <c r="BA42" s="331"/>
      <c r="BB42" s="331"/>
      <c r="BC42" s="331"/>
      <c r="BD42" s="331"/>
      <c r="BE42" s="331"/>
      <c r="BF42" s="331"/>
      <c r="BG42" s="331"/>
      <c r="BH42" s="331"/>
      <c r="BI42" s="331"/>
    </row>
    <row r="43" spans="1:61" ht="33" customHeight="1" x14ac:dyDescent="0.25">
      <c r="A43" s="324"/>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t="s">
        <v>184</v>
      </c>
      <c r="AR43" s="324"/>
      <c r="AS43" s="324"/>
      <c r="AT43" s="324"/>
      <c r="AU43" s="324"/>
      <c r="AV43" s="324"/>
      <c r="AW43" s="324"/>
      <c r="AX43" s="324"/>
      <c r="AY43" s="324"/>
      <c r="AZ43" s="325" t="s">
        <v>185</v>
      </c>
      <c r="BA43" s="324"/>
      <c r="BB43" s="324"/>
      <c r="BC43" s="324"/>
      <c r="BD43" s="324"/>
      <c r="BE43" s="324"/>
      <c r="BF43" s="324"/>
      <c r="BG43" s="324"/>
      <c r="BH43" s="324"/>
      <c r="BI43" s="324"/>
    </row>
    <row r="44" spans="1:61" ht="15.75" x14ac:dyDescent="0.25">
      <c r="A44" s="326" t="s">
        <v>224</v>
      </c>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7"/>
      <c r="AR44" s="327"/>
      <c r="AS44" s="327"/>
      <c r="AT44" s="327"/>
      <c r="AU44" s="327"/>
      <c r="AV44" s="327"/>
      <c r="AW44" s="327"/>
      <c r="AX44" s="327"/>
      <c r="AY44" s="327"/>
      <c r="AZ44" s="327"/>
      <c r="BA44" s="327"/>
      <c r="BB44" s="327"/>
      <c r="BC44" s="327"/>
      <c r="BD44" s="327"/>
      <c r="BE44" s="327"/>
      <c r="BF44" s="327"/>
      <c r="BG44" s="327"/>
      <c r="BH44" s="327"/>
      <c r="BI44" s="327"/>
    </row>
    <row r="45" spans="1:61" x14ac:dyDescent="0.25">
      <c r="A45" s="316">
        <v>1</v>
      </c>
      <c r="B45" s="317"/>
      <c r="C45" s="317"/>
      <c r="D45" s="317"/>
      <c r="E45" s="310" t="s">
        <v>225</v>
      </c>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1"/>
      <c r="AR45" s="311"/>
      <c r="AS45" s="311"/>
      <c r="AT45" s="311"/>
      <c r="AU45" s="311"/>
      <c r="AV45" s="311"/>
      <c r="AW45" s="311"/>
      <c r="AX45" s="311"/>
      <c r="AY45" s="311"/>
      <c r="AZ45" s="311"/>
      <c r="BA45" s="311"/>
      <c r="BB45" s="311"/>
      <c r="BC45" s="311"/>
      <c r="BD45" s="311"/>
      <c r="BE45" s="311"/>
      <c r="BF45" s="311"/>
      <c r="BG45" s="311"/>
      <c r="BH45" s="311"/>
      <c r="BI45" s="311"/>
    </row>
    <row r="46" spans="1:61" ht="26.25" customHeight="1" x14ac:dyDescent="0.25">
      <c r="A46" s="316">
        <v>2</v>
      </c>
      <c r="B46" s="317"/>
      <c r="C46" s="317"/>
      <c r="D46" s="317"/>
      <c r="E46" s="310" t="s">
        <v>226</v>
      </c>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1"/>
      <c r="AR46" s="311"/>
      <c r="AS46" s="311"/>
      <c r="AT46" s="311"/>
      <c r="AU46" s="311"/>
      <c r="AV46" s="311"/>
      <c r="AW46" s="311"/>
      <c r="AX46" s="311"/>
      <c r="AY46" s="311"/>
      <c r="AZ46" s="311"/>
      <c r="BA46" s="311"/>
      <c r="BB46" s="311"/>
      <c r="BC46" s="311"/>
      <c r="BD46" s="311"/>
      <c r="BE46" s="311"/>
      <c r="BF46" s="311"/>
      <c r="BG46" s="311"/>
      <c r="BH46" s="311"/>
      <c r="BI46" s="311"/>
    </row>
    <row r="47" spans="1:61" x14ac:dyDescent="0.25">
      <c r="A47" s="316">
        <v>3</v>
      </c>
      <c r="B47" s="317"/>
      <c r="C47" s="317"/>
      <c r="D47" s="317"/>
      <c r="E47" s="310" t="s">
        <v>227</v>
      </c>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1"/>
      <c r="AR47" s="311"/>
      <c r="AS47" s="311"/>
      <c r="AT47" s="311"/>
      <c r="AU47" s="311"/>
      <c r="AV47" s="311"/>
      <c r="AW47" s="311"/>
      <c r="AX47" s="311"/>
      <c r="AY47" s="311"/>
      <c r="AZ47" s="311"/>
      <c r="BA47" s="311"/>
      <c r="BB47" s="311"/>
      <c r="BC47" s="311"/>
      <c r="BD47" s="311"/>
      <c r="BE47" s="311"/>
      <c r="BF47" s="311"/>
      <c r="BG47" s="311"/>
      <c r="BH47" s="311"/>
      <c r="BI47" s="311"/>
    </row>
    <row r="48" spans="1:61" x14ac:dyDescent="0.25">
      <c r="A48" s="316">
        <v>4</v>
      </c>
      <c r="B48" s="317"/>
      <c r="C48" s="317"/>
      <c r="D48" s="317"/>
      <c r="E48" s="310" t="s">
        <v>228</v>
      </c>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1"/>
      <c r="AR48" s="311"/>
      <c r="AS48" s="311"/>
      <c r="AT48" s="311"/>
      <c r="AU48" s="311"/>
      <c r="AV48" s="311"/>
      <c r="AW48" s="311"/>
      <c r="AX48" s="311"/>
      <c r="AY48" s="311"/>
      <c r="AZ48" s="311"/>
      <c r="BA48" s="311"/>
      <c r="BB48" s="311"/>
      <c r="BC48" s="311"/>
      <c r="BD48" s="311"/>
      <c r="BE48" s="311"/>
      <c r="BF48" s="311"/>
      <c r="BG48" s="311"/>
      <c r="BH48" s="311"/>
      <c r="BI48" s="311"/>
    </row>
    <row r="49" spans="1:61" x14ac:dyDescent="0.25">
      <c r="A49" s="316">
        <v>5</v>
      </c>
      <c r="B49" s="317"/>
      <c r="C49" s="317"/>
      <c r="D49" s="317"/>
      <c r="E49" s="310" t="s">
        <v>229</v>
      </c>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1"/>
      <c r="AR49" s="311"/>
      <c r="AS49" s="311"/>
      <c r="AT49" s="311"/>
      <c r="AU49" s="311"/>
      <c r="AV49" s="311"/>
      <c r="AW49" s="311"/>
      <c r="AX49" s="311"/>
      <c r="AY49" s="311"/>
      <c r="AZ49" s="311"/>
      <c r="BA49" s="311"/>
      <c r="BB49" s="311"/>
      <c r="BC49" s="311"/>
      <c r="BD49" s="311"/>
      <c r="BE49" s="311"/>
      <c r="BF49" s="311"/>
      <c r="BG49" s="311"/>
      <c r="BH49" s="311"/>
      <c r="BI49" s="311"/>
    </row>
    <row r="50" spans="1:61" x14ac:dyDescent="0.25">
      <c r="A50" s="316">
        <v>6</v>
      </c>
      <c r="B50" s="317"/>
      <c r="C50" s="317"/>
      <c r="D50" s="317"/>
      <c r="E50" s="310" t="s">
        <v>242</v>
      </c>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1"/>
      <c r="AR50" s="311"/>
      <c r="AS50" s="311"/>
      <c r="AT50" s="311"/>
      <c r="AU50" s="311"/>
      <c r="AV50" s="311"/>
      <c r="AW50" s="311"/>
      <c r="AX50" s="311"/>
      <c r="AY50" s="311"/>
      <c r="AZ50" s="311"/>
      <c r="BA50" s="311"/>
      <c r="BB50" s="311"/>
      <c r="BC50" s="311"/>
      <c r="BD50" s="311"/>
      <c r="BE50" s="311"/>
      <c r="BF50" s="311"/>
      <c r="BG50" s="311"/>
      <c r="BH50" s="311"/>
      <c r="BI50" s="311"/>
    </row>
    <row r="51" spans="1:61" x14ac:dyDescent="0.25">
      <c r="A51" s="316">
        <v>7</v>
      </c>
      <c r="B51" s="317"/>
      <c r="C51" s="317"/>
      <c r="D51" s="317"/>
      <c r="E51" s="310" t="s">
        <v>241</v>
      </c>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1"/>
      <c r="AR51" s="311"/>
      <c r="AS51" s="311"/>
      <c r="AT51" s="311"/>
      <c r="AU51" s="311"/>
      <c r="AV51" s="311"/>
      <c r="AW51" s="311"/>
      <c r="AX51" s="311"/>
      <c r="AY51" s="311"/>
      <c r="AZ51" s="311"/>
      <c r="BA51" s="311"/>
      <c r="BB51" s="311"/>
      <c r="BC51" s="311"/>
      <c r="BD51" s="311"/>
      <c r="BE51" s="311"/>
      <c r="BF51" s="311"/>
      <c r="BG51" s="311"/>
      <c r="BH51" s="311"/>
      <c r="BI51" s="311"/>
    </row>
    <row r="52" spans="1:61" x14ac:dyDescent="0.25">
      <c r="A52" s="316">
        <v>8</v>
      </c>
      <c r="B52" s="317"/>
      <c r="C52" s="317"/>
      <c r="D52" s="317"/>
      <c r="E52" s="310" t="s">
        <v>240</v>
      </c>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1"/>
      <c r="AR52" s="311"/>
      <c r="AS52" s="311"/>
      <c r="AT52" s="311"/>
      <c r="AU52" s="311"/>
      <c r="AV52" s="311"/>
      <c r="AW52" s="311"/>
      <c r="AX52" s="311"/>
      <c r="AY52" s="311"/>
      <c r="AZ52" s="311"/>
      <c r="BA52" s="311"/>
      <c r="BB52" s="311"/>
      <c r="BC52" s="311"/>
      <c r="BD52" s="311"/>
      <c r="BE52" s="311"/>
      <c r="BF52" s="311"/>
      <c r="BG52" s="311"/>
      <c r="BH52" s="311"/>
      <c r="BI52" s="311"/>
    </row>
    <row r="53" spans="1:61" x14ac:dyDescent="0.25">
      <c r="A53" s="305"/>
      <c r="B53" s="306"/>
      <c r="C53" s="306"/>
      <c r="D53" s="306"/>
      <c r="E53" s="307" t="s">
        <v>230</v>
      </c>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8">
        <f>SUM(AQ45:AY52)</f>
        <v>0</v>
      </c>
      <c r="AR53" s="308"/>
      <c r="AS53" s="308"/>
      <c r="AT53" s="308"/>
      <c r="AU53" s="308"/>
      <c r="AV53" s="308"/>
      <c r="AW53" s="308"/>
      <c r="AX53" s="308"/>
      <c r="AY53" s="308"/>
      <c r="AZ53" s="308">
        <f>SUM(AZ45:BI52)</f>
        <v>0</v>
      </c>
      <c r="BA53" s="308"/>
      <c r="BB53" s="308"/>
      <c r="BC53" s="308"/>
      <c r="BD53" s="308"/>
      <c r="BE53" s="308"/>
      <c r="BF53" s="308"/>
      <c r="BG53" s="308"/>
      <c r="BH53" s="308"/>
      <c r="BI53" s="308"/>
    </row>
    <row r="54" spans="1:61" ht="15.75" x14ac:dyDescent="0.25">
      <c r="A54" s="299" t="s">
        <v>235</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1"/>
    </row>
    <row r="55" spans="1:61" x14ac:dyDescent="0.25">
      <c r="A55" s="305">
        <v>9</v>
      </c>
      <c r="B55" s="306"/>
      <c r="C55" s="306"/>
      <c r="D55" s="306"/>
      <c r="E55" s="310" t="s">
        <v>237</v>
      </c>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2"/>
      <c r="AR55" s="312"/>
      <c r="AS55" s="312"/>
      <c r="AT55" s="312"/>
      <c r="AU55" s="312"/>
      <c r="AV55" s="312"/>
      <c r="AW55" s="312"/>
      <c r="AX55" s="312"/>
      <c r="AY55" s="312"/>
      <c r="AZ55" s="312"/>
      <c r="BA55" s="312"/>
      <c r="BB55" s="312"/>
      <c r="BC55" s="312"/>
      <c r="BD55" s="312"/>
      <c r="BE55" s="312"/>
      <c r="BF55" s="312"/>
      <c r="BG55" s="312"/>
      <c r="BH55" s="312"/>
      <c r="BI55" s="312"/>
    </row>
    <row r="56" spans="1:61" x14ac:dyDescent="0.25">
      <c r="A56" s="305"/>
      <c r="B56" s="306"/>
      <c r="C56" s="306"/>
      <c r="D56" s="306"/>
      <c r="E56" s="307" t="s">
        <v>231</v>
      </c>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8">
        <f>SUM(AQ55)</f>
        <v>0</v>
      </c>
      <c r="AR56" s="308"/>
      <c r="AS56" s="308"/>
      <c r="AT56" s="308"/>
      <c r="AU56" s="308"/>
      <c r="AV56" s="308"/>
      <c r="AW56" s="308"/>
      <c r="AX56" s="308"/>
      <c r="AY56" s="308"/>
      <c r="AZ56" s="308">
        <f>SUM(AZ55)</f>
        <v>0</v>
      </c>
      <c r="BA56" s="308"/>
      <c r="BB56" s="308"/>
      <c r="BC56" s="308"/>
      <c r="BD56" s="308"/>
      <c r="BE56" s="308"/>
      <c r="BF56" s="308"/>
      <c r="BG56" s="308"/>
      <c r="BH56" s="308"/>
      <c r="BI56" s="308"/>
    </row>
    <row r="57" spans="1:61" ht="15.75" x14ac:dyDescent="0.25">
      <c r="A57" s="299" t="s">
        <v>236</v>
      </c>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1"/>
    </row>
    <row r="58" spans="1:61" x14ac:dyDescent="0.25">
      <c r="A58" s="305">
        <v>10</v>
      </c>
      <c r="B58" s="306"/>
      <c r="C58" s="306"/>
      <c r="D58" s="306"/>
      <c r="E58" s="310" t="s">
        <v>238</v>
      </c>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1"/>
      <c r="AR58" s="311"/>
      <c r="AS58" s="311"/>
      <c r="AT58" s="311"/>
      <c r="AU58" s="311"/>
      <c r="AV58" s="311"/>
      <c r="AW58" s="311"/>
      <c r="AX58" s="311"/>
      <c r="AY58" s="311"/>
      <c r="AZ58" s="311"/>
      <c r="BA58" s="311"/>
      <c r="BB58" s="311"/>
      <c r="BC58" s="311"/>
      <c r="BD58" s="311"/>
      <c r="BE58" s="311"/>
      <c r="BF58" s="311"/>
      <c r="BG58" s="311"/>
      <c r="BH58" s="311"/>
      <c r="BI58" s="311"/>
    </row>
    <row r="59" spans="1:61" ht="25.5" customHeight="1" x14ac:dyDescent="0.25">
      <c r="A59" s="305">
        <v>11</v>
      </c>
      <c r="B59" s="306"/>
      <c r="C59" s="306"/>
      <c r="D59" s="306"/>
      <c r="E59" s="310" t="s">
        <v>239</v>
      </c>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1"/>
      <c r="AR59" s="311"/>
      <c r="AS59" s="311"/>
      <c r="AT59" s="311"/>
      <c r="AU59" s="311"/>
      <c r="AV59" s="311"/>
      <c r="AW59" s="311"/>
      <c r="AX59" s="311"/>
      <c r="AY59" s="311"/>
      <c r="AZ59" s="311"/>
      <c r="BA59" s="311"/>
      <c r="BB59" s="311"/>
      <c r="BC59" s="311"/>
      <c r="BD59" s="311"/>
      <c r="BE59" s="311"/>
      <c r="BF59" s="311"/>
      <c r="BG59" s="311"/>
      <c r="BH59" s="311"/>
      <c r="BI59" s="311"/>
    </row>
    <row r="60" spans="1:61" x14ac:dyDescent="0.25">
      <c r="A60" s="305">
        <v>12</v>
      </c>
      <c r="B60" s="306"/>
      <c r="C60" s="306"/>
      <c r="D60" s="306"/>
      <c r="E60" s="310" t="s">
        <v>232</v>
      </c>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1"/>
      <c r="AR60" s="311"/>
      <c r="AS60" s="311"/>
      <c r="AT60" s="311"/>
      <c r="AU60" s="311"/>
      <c r="AV60" s="311"/>
      <c r="AW60" s="311"/>
      <c r="AX60" s="311"/>
      <c r="AY60" s="311"/>
      <c r="AZ60" s="311"/>
      <c r="BA60" s="311"/>
      <c r="BB60" s="311"/>
      <c r="BC60" s="311"/>
      <c r="BD60" s="311"/>
      <c r="BE60" s="311"/>
      <c r="BF60" s="311"/>
      <c r="BG60" s="311"/>
      <c r="BH60" s="311"/>
      <c r="BI60" s="311"/>
    </row>
    <row r="61" spans="1:61" x14ac:dyDescent="0.25">
      <c r="A61" s="305"/>
      <c r="B61" s="306"/>
      <c r="C61" s="306"/>
      <c r="D61" s="306"/>
      <c r="E61" s="307" t="s">
        <v>233</v>
      </c>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8">
        <f>SUM(AQ58:AY60)</f>
        <v>0</v>
      </c>
      <c r="AR61" s="308"/>
      <c r="AS61" s="308"/>
      <c r="AT61" s="308"/>
      <c r="AU61" s="308"/>
      <c r="AV61" s="308"/>
      <c r="AW61" s="308"/>
      <c r="AX61" s="308"/>
      <c r="AY61" s="308"/>
      <c r="AZ61" s="308">
        <f>SUM(AZ58:BI60)</f>
        <v>0</v>
      </c>
      <c r="BA61" s="308"/>
      <c r="BB61" s="308"/>
      <c r="BC61" s="308"/>
      <c r="BD61" s="308"/>
      <c r="BE61" s="308"/>
      <c r="BF61" s="308"/>
      <c r="BG61" s="308"/>
      <c r="BH61" s="308"/>
      <c r="BI61" s="308"/>
    </row>
    <row r="62" spans="1:61" ht="15.75" x14ac:dyDescent="0.25">
      <c r="A62" s="299" t="s">
        <v>243</v>
      </c>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1"/>
      <c r="AQ62" s="308">
        <f>AQ61+AQ56+AQ53</f>
        <v>0</v>
      </c>
      <c r="AR62" s="308"/>
      <c r="AS62" s="308"/>
      <c r="AT62" s="308"/>
      <c r="AU62" s="308"/>
      <c r="AV62" s="308"/>
      <c r="AW62" s="308"/>
      <c r="AX62" s="308"/>
      <c r="AY62" s="308"/>
      <c r="AZ62" s="308">
        <f>AZ61+AZ56+AZ53</f>
        <v>0</v>
      </c>
      <c r="BA62" s="308"/>
      <c r="BB62" s="308"/>
      <c r="BC62" s="308"/>
      <c r="BD62" s="308"/>
      <c r="BE62" s="308"/>
      <c r="BF62" s="308"/>
      <c r="BG62" s="308"/>
      <c r="BH62" s="308"/>
      <c r="BI62" s="308"/>
    </row>
    <row r="63" spans="1:61" ht="15.75" x14ac:dyDescent="0.25">
      <c r="A63" s="299" t="s">
        <v>244</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1"/>
      <c r="AQ63" s="311"/>
      <c r="AR63" s="311"/>
      <c r="AS63" s="311"/>
      <c r="AT63" s="311"/>
      <c r="AU63" s="311"/>
      <c r="AV63" s="311"/>
      <c r="AW63" s="311"/>
      <c r="AX63" s="311"/>
      <c r="AY63" s="311"/>
      <c r="AZ63" s="311"/>
      <c r="BA63" s="311"/>
      <c r="BB63" s="311"/>
      <c r="BC63" s="311"/>
      <c r="BD63" s="311"/>
      <c r="BE63" s="311"/>
      <c r="BF63" s="311"/>
      <c r="BG63" s="311"/>
      <c r="BH63" s="311"/>
      <c r="BI63" s="311"/>
    </row>
    <row r="64" spans="1:61" ht="15.75" x14ac:dyDescent="0.25">
      <c r="A64" s="299" t="s">
        <v>245</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1"/>
      <c r="AQ64" s="302">
        <f>AQ62+AZ62+AQ63+AZ63</f>
        <v>0</v>
      </c>
      <c r="AR64" s="303"/>
      <c r="AS64" s="303"/>
      <c r="AT64" s="303"/>
      <c r="AU64" s="303"/>
      <c r="AV64" s="303"/>
      <c r="AW64" s="303"/>
      <c r="AX64" s="303"/>
      <c r="AY64" s="303"/>
      <c r="AZ64" s="303"/>
      <c r="BA64" s="303"/>
      <c r="BB64" s="303"/>
      <c r="BC64" s="303"/>
      <c r="BD64" s="303"/>
      <c r="BE64" s="303"/>
      <c r="BF64" s="303"/>
      <c r="BG64" s="303"/>
      <c r="BH64" s="303"/>
      <c r="BI64" s="304"/>
    </row>
    <row r="67" spans="1:61" x14ac:dyDescent="0.25">
      <c r="A67" s="187"/>
      <c r="B67" s="187"/>
      <c r="C67" s="187"/>
      <c r="D67" s="187"/>
      <c r="E67" s="187"/>
      <c r="F67" s="187"/>
      <c r="G67" s="187"/>
      <c r="H67" s="321" t="s">
        <v>0</v>
      </c>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187"/>
      <c r="AR67" s="187"/>
      <c r="AS67" s="187"/>
      <c r="AT67" s="187"/>
      <c r="AU67" s="187"/>
      <c r="AV67" s="187"/>
      <c r="AW67" s="187"/>
      <c r="AX67" s="187"/>
      <c r="AY67" s="187"/>
      <c r="AZ67" s="187"/>
      <c r="BA67" s="187"/>
      <c r="BB67" s="187"/>
      <c r="BC67" s="187"/>
      <c r="BD67" s="187"/>
      <c r="BE67" s="187"/>
      <c r="BF67" s="187"/>
      <c r="BG67" s="187"/>
      <c r="BH67" s="187"/>
      <c r="BI67" s="187"/>
    </row>
    <row r="68" spans="1:61" x14ac:dyDescent="0.25">
      <c r="A68" s="187"/>
      <c r="B68" s="187"/>
      <c r="C68" s="187"/>
      <c r="D68" s="187"/>
      <c r="E68" s="187"/>
      <c r="F68" s="187"/>
      <c r="G68" s="187"/>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7" t="s">
        <v>551</v>
      </c>
      <c r="AR68" s="248"/>
      <c r="AS68" s="248"/>
      <c r="AT68" s="248"/>
      <c r="AU68" s="248"/>
      <c r="AV68" s="248"/>
      <c r="AW68" s="248"/>
      <c r="AX68" s="248"/>
      <c r="AY68" s="248"/>
      <c r="AZ68" s="248"/>
      <c r="BA68" s="248"/>
      <c r="BB68" s="248"/>
      <c r="BC68" s="248"/>
      <c r="BD68" s="248"/>
      <c r="BE68" s="248"/>
      <c r="BF68" s="248"/>
      <c r="BG68" s="248"/>
      <c r="BH68" s="248"/>
      <c r="BI68" s="249"/>
    </row>
    <row r="69" spans="1:61" x14ac:dyDescent="0.25">
      <c r="A69" s="187"/>
      <c r="B69" s="187"/>
      <c r="C69" s="187"/>
      <c r="D69" s="187"/>
      <c r="E69" s="187"/>
      <c r="F69" s="187"/>
      <c r="G69" s="187"/>
      <c r="H69" s="246" t="s">
        <v>1</v>
      </c>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50"/>
      <c r="AR69" s="251"/>
      <c r="AS69" s="251"/>
      <c r="AT69" s="251"/>
      <c r="AU69" s="251"/>
      <c r="AV69" s="251"/>
      <c r="AW69" s="251"/>
      <c r="AX69" s="251"/>
      <c r="AY69" s="251"/>
      <c r="AZ69" s="251"/>
      <c r="BA69" s="251"/>
      <c r="BB69" s="251"/>
      <c r="BC69" s="251"/>
      <c r="BD69" s="251"/>
      <c r="BE69" s="251"/>
      <c r="BF69" s="251"/>
      <c r="BG69" s="251"/>
      <c r="BH69" s="251"/>
      <c r="BI69" s="252"/>
    </row>
    <row r="70" spans="1:61" x14ac:dyDescent="0.25">
      <c r="A70" s="187"/>
      <c r="B70" s="187"/>
      <c r="C70" s="187"/>
      <c r="D70" s="187"/>
      <c r="E70" s="187"/>
      <c r="F70" s="187"/>
      <c r="G70" s="187"/>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203"/>
      <c r="AR70" s="203"/>
      <c r="AS70" s="203"/>
      <c r="AT70" s="203"/>
      <c r="AU70" s="203"/>
      <c r="AV70" s="203"/>
      <c r="AW70" s="203"/>
      <c r="AX70" s="203"/>
      <c r="AY70" s="203"/>
      <c r="AZ70" s="270"/>
      <c r="BA70" s="271"/>
      <c r="BB70" s="271"/>
      <c r="BC70" s="271"/>
      <c r="BD70" s="271"/>
      <c r="BE70" s="271"/>
      <c r="BF70" s="271"/>
      <c r="BG70" s="271"/>
      <c r="BH70" s="271"/>
      <c r="BI70" s="272"/>
    </row>
    <row r="71" spans="1:61" ht="18.75" x14ac:dyDescent="0.3">
      <c r="A71" s="187"/>
      <c r="B71" s="187"/>
      <c r="C71" s="187"/>
      <c r="D71" s="187"/>
      <c r="E71" s="187"/>
      <c r="F71" s="187"/>
      <c r="G71" s="187"/>
      <c r="H71" s="274" t="s">
        <v>220</v>
      </c>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row>
    <row r="72" spans="1:61" x14ac:dyDescent="0.25">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row>
    <row r="73" spans="1:6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row>
    <row r="74" spans="1:61" x14ac:dyDescent="0.25">
      <c r="A74" s="328" t="s">
        <v>234</v>
      </c>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30"/>
    </row>
    <row r="75" spans="1:61" x14ac:dyDescent="0.25">
      <c r="A75" s="331" t="s">
        <v>223</v>
      </c>
      <c r="B75" s="331"/>
      <c r="C75" s="331"/>
      <c r="D75" s="331"/>
      <c r="E75" s="323" t="s">
        <v>222</v>
      </c>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31" t="s">
        <v>221</v>
      </c>
      <c r="AR75" s="331"/>
      <c r="AS75" s="331"/>
      <c r="AT75" s="331"/>
      <c r="AU75" s="331"/>
      <c r="AV75" s="331"/>
      <c r="AW75" s="331"/>
      <c r="AX75" s="331"/>
      <c r="AY75" s="331"/>
      <c r="AZ75" s="331"/>
      <c r="BA75" s="331"/>
      <c r="BB75" s="331"/>
      <c r="BC75" s="331"/>
      <c r="BD75" s="331"/>
      <c r="BE75" s="331"/>
      <c r="BF75" s="331"/>
      <c r="BG75" s="331"/>
      <c r="BH75" s="331"/>
      <c r="BI75" s="331"/>
    </row>
    <row r="76" spans="1:61" ht="22.5" customHeight="1" x14ac:dyDescent="0.25">
      <c r="A76" s="323" t="s">
        <v>552</v>
      </c>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4" t="s">
        <v>184</v>
      </c>
      <c r="AR76" s="324"/>
      <c r="AS76" s="324"/>
      <c r="AT76" s="324"/>
      <c r="AU76" s="324"/>
      <c r="AV76" s="324"/>
      <c r="AW76" s="324"/>
      <c r="AX76" s="324"/>
      <c r="AY76" s="324"/>
      <c r="AZ76" s="325" t="s">
        <v>185</v>
      </c>
      <c r="BA76" s="324"/>
      <c r="BB76" s="324"/>
      <c r="BC76" s="324"/>
      <c r="BD76" s="324"/>
      <c r="BE76" s="324"/>
      <c r="BF76" s="324"/>
      <c r="BG76" s="324"/>
      <c r="BH76" s="324"/>
      <c r="BI76" s="324"/>
    </row>
    <row r="77" spans="1:61" ht="15.75" x14ac:dyDescent="0.25">
      <c r="A77" s="326" t="s">
        <v>553</v>
      </c>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7"/>
      <c r="AR77" s="327"/>
      <c r="AS77" s="327"/>
      <c r="AT77" s="327"/>
      <c r="AU77" s="327"/>
      <c r="AV77" s="327"/>
      <c r="AW77" s="327"/>
      <c r="AX77" s="327"/>
      <c r="AY77" s="327"/>
      <c r="AZ77" s="327"/>
      <c r="BA77" s="327"/>
      <c r="BB77" s="327"/>
      <c r="BC77" s="327"/>
      <c r="BD77" s="327"/>
      <c r="BE77" s="327"/>
      <c r="BF77" s="327"/>
      <c r="BG77" s="327"/>
      <c r="BH77" s="327"/>
      <c r="BI77" s="327"/>
    </row>
    <row r="78" spans="1:61" x14ac:dyDescent="0.25">
      <c r="A78" s="318" t="s">
        <v>554</v>
      </c>
      <c r="B78" s="317"/>
      <c r="C78" s="317"/>
      <c r="D78" s="317"/>
      <c r="E78" s="310" t="s">
        <v>555</v>
      </c>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9"/>
      <c r="AR78" s="319"/>
      <c r="AS78" s="319"/>
      <c r="AT78" s="319"/>
      <c r="AU78" s="319"/>
      <c r="AV78" s="319"/>
      <c r="AW78" s="319"/>
      <c r="AX78" s="319"/>
      <c r="AY78" s="319"/>
      <c r="AZ78" s="319"/>
      <c r="BA78" s="319"/>
      <c r="BB78" s="319"/>
      <c r="BC78" s="319"/>
      <c r="BD78" s="319"/>
      <c r="BE78" s="319"/>
      <c r="BF78" s="319"/>
      <c r="BG78" s="319"/>
      <c r="BH78" s="319"/>
      <c r="BI78" s="319"/>
    </row>
    <row r="79" spans="1:61" x14ac:dyDescent="0.25">
      <c r="A79" s="316"/>
      <c r="B79" s="317"/>
      <c r="C79" s="317"/>
      <c r="D79" s="317"/>
      <c r="E79" s="310" t="s">
        <v>556</v>
      </c>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1"/>
      <c r="AR79" s="311"/>
      <c r="AS79" s="311"/>
      <c r="AT79" s="311"/>
      <c r="AU79" s="311"/>
      <c r="AV79" s="311"/>
      <c r="AW79" s="311"/>
      <c r="AX79" s="311"/>
      <c r="AY79" s="311"/>
      <c r="AZ79" s="311"/>
      <c r="BA79" s="311"/>
      <c r="BB79" s="311"/>
      <c r="BC79" s="311"/>
      <c r="BD79" s="311"/>
      <c r="BE79" s="311"/>
      <c r="BF79" s="311"/>
      <c r="BG79" s="311"/>
      <c r="BH79" s="311"/>
      <c r="BI79" s="311"/>
    </row>
    <row r="80" spans="1:61" x14ac:dyDescent="0.25">
      <c r="A80" s="316"/>
      <c r="B80" s="317"/>
      <c r="C80" s="317"/>
      <c r="D80" s="317"/>
      <c r="E80" s="310" t="s">
        <v>557</v>
      </c>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1"/>
      <c r="AR80" s="311"/>
      <c r="AS80" s="311"/>
      <c r="AT80" s="311"/>
      <c r="AU80" s="311"/>
      <c r="AV80" s="311"/>
      <c r="AW80" s="311"/>
      <c r="AX80" s="311"/>
      <c r="AY80" s="311"/>
      <c r="AZ80" s="311"/>
      <c r="BA80" s="311"/>
      <c r="BB80" s="311"/>
      <c r="BC80" s="311"/>
      <c r="BD80" s="311"/>
      <c r="BE80" s="311"/>
      <c r="BF80" s="311"/>
      <c r="BG80" s="311"/>
      <c r="BH80" s="311"/>
      <c r="BI80" s="311"/>
    </row>
    <row r="81" spans="1:61" x14ac:dyDescent="0.25">
      <c r="A81" s="316"/>
      <c r="B81" s="317"/>
      <c r="C81" s="317"/>
      <c r="D81" s="317"/>
      <c r="E81" s="310" t="s">
        <v>558</v>
      </c>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1"/>
      <c r="AR81" s="311"/>
      <c r="AS81" s="311"/>
      <c r="AT81" s="311"/>
      <c r="AU81" s="311"/>
      <c r="AV81" s="311"/>
      <c r="AW81" s="311"/>
      <c r="AX81" s="311"/>
      <c r="AY81" s="311"/>
      <c r="AZ81" s="311"/>
      <c r="BA81" s="311"/>
      <c r="BB81" s="311"/>
      <c r="BC81" s="311"/>
      <c r="BD81" s="311"/>
      <c r="BE81" s="311"/>
      <c r="BF81" s="311"/>
      <c r="BG81" s="311"/>
      <c r="BH81" s="311"/>
      <c r="BI81" s="311"/>
    </row>
    <row r="82" spans="1:61" x14ac:dyDescent="0.25">
      <c r="A82" s="316"/>
      <c r="B82" s="317"/>
      <c r="C82" s="317"/>
      <c r="D82" s="317"/>
      <c r="E82" s="310" t="s">
        <v>559</v>
      </c>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1"/>
      <c r="AR82" s="311"/>
      <c r="AS82" s="311"/>
      <c r="AT82" s="311"/>
      <c r="AU82" s="311"/>
      <c r="AV82" s="311"/>
      <c r="AW82" s="311"/>
      <c r="AX82" s="311"/>
      <c r="AY82" s="311"/>
      <c r="AZ82" s="311"/>
      <c r="BA82" s="311"/>
      <c r="BB82" s="311"/>
      <c r="BC82" s="311"/>
      <c r="BD82" s="311"/>
      <c r="BE82" s="311"/>
      <c r="BF82" s="311"/>
      <c r="BG82" s="311"/>
      <c r="BH82" s="311"/>
      <c r="BI82" s="311"/>
    </row>
    <row r="83" spans="1:61" x14ac:dyDescent="0.25">
      <c r="A83" s="305"/>
      <c r="B83" s="306"/>
      <c r="C83" s="306"/>
      <c r="D83" s="306"/>
      <c r="E83" s="307" t="s">
        <v>230</v>
      </c>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8">
        <f>SUM(AQ79:AY82)</f>
        <v>0</v>
      </c>
      <c r="AR83" s="308"/>
      <c r="AS83" s="308"/>
      <c r="AT83" s="308"/>
      <c r="AU83" s="308"/>
      <c r="AV83" s="308"/>
      <c r="AW83" s="308"/>
      <c r="AX83" s="308"/>
      <c r="AY83" s="308"/>
      <c r="AZ83" s="308">
        <f>SUM(AZ79:BI82)</f>
        <v>0</v>
      </c>
      <c r="BA83" s="308"/>
      <c r="BB83" s="308"/>
      <c r="BC83" s="308"/>
      <c r="BD83" s="308"/>
      <c r="BE83" s="308"/>
      <c r="BF83" s="308"/>
      <c r="BG83" s="308"/>
      <c r="BH83" s="308"/>
      <c r="BI83" s="308"/>
    </row>
    <row r="84" spans="1:61" ht="15.75" x14ac:dyDescent="0.25">
      <c r="A84" s="313" t="s">
        <v>560</v>
      </c>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c r="BI84" s="315"/>
    </row>
    <row r="85" spans="1:61" x14ac:dyDescent="0.25">
      <c r="A85" s="309" t="s">
        <v>561</v>
      </c>
      <c r="B85" s="306"/>
      <c r="C85" s="306"/>
      <c r="D85" s="306"/>
      <c r="E85" s="310" t="s">
        <v>237</v>
      </c>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2"/>
      <c r="AR85" s="312"/>
      <c r="AS85" s="312"/>
      <c r="AT85" s="312"/>
      <c r="AU85" s="312"/>
      <c r="AV85" s="312"/>
      <c r="AW85" s="312"/>
      <c r="AX85" s="312"/>
      <c r="AY85" s="312"/>
      <c r="AZ85" s="312"/>
      <c r="BA85" s="312"/>
      <c r="BB85" s="312"/>
      <c r="BC85" s="312"/>
      <c r="BD85" s="312"/>
      <c r="BE85" s="312"/>
      <c r="BF85" s="312"/>
      <c r="BG85" s="312"/>
      <c r="BH85" s="312"/>
      <c r="BI85" s="312"/>
    </row>
    <row r="86" spans="1:61" x14ac:dyDescent="0.25">
      <c r="A86" s="305"/>
      <c r="B86" s="306"/>
      <c r="C86" s="306"/>
      <c r="D86" s="306"/>
      <c r="E86" s="307" t="s">
        <v>231</v>
      </c>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8">
        <f>SUM(AQ85)</f>
        <v>0</v>
      </c>
      <c r="AR86" s="308"/>
      <c r="AS86" s="308"/>
      <c r="AT86" s="308"/>
      <c r="AU86" s="308"/>
      <c r="AV86" s="308"/>
      <c r="AW86" s="308"/>
      <c r="AX86" s="308"/>
      <c r="AY86" s="308"/>
      <c r="AZ86" s="308">
        <f>SUM(AZ85)</f>
        <v>0</v>
      </c>
      <c r="BA86" s="308"/>
      <c r="BB86" s="308"/>
      <c r="BC86" s="308"/>
      <c r="BD86" s="308"/>
      <c r="BE86" s="308"/>
      <c r="BF86" s="308"/>
      <c r="BG86" s="308"/>
      <c r="BH86" s="308"/>
      <c r="BI86" s="308"/>
    </row>
    <row r="87" spans="1:61" ht="15.75" x14ac:dyDescent="0.25">
      <c r="A87" s="313" t="s">
        <v>562</v>
      </c>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314"/>
      <c r="BG87" s="314"/>
      <c r="BH87" s="314"/>
      <c r="BI87" s="315"/>
    </row>
    <row r="88" spans="1:61" x14ac:dyDescent="0.25">
      <c r="A88" s="309" t="s">
        <v>563</v>
      </c>
      <c r="B88" s="306"/>
      <c r="C88" s="306"/>
      <c r="D88" s="306"/>
      <c r="E88" s="310" t="s">
        <v>564</v>
      </c>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1"/>
      <c r="AR88" s="311"/>
      <c r="AS88" s="311"/>
      <c r="AT88" s="311"/>
      <c r="AU88" s="311"/>
      <c r="AV88" s="311"/>
      <c r="AW88" s="311"/>
      <c r="AX88" s="311"/>
      <c r="AY88" s="311"/>
      <c r="AZ88" s="311"/>
      <c r="BA88" s="311"/>
      <c r="BB88" s="311"/>
      <c r="BC88" s="311"/>
      <c r="BD88" s="311"/>
      <c r="BE88" s="311"/>
      <c r="BF88" s="311"/>
      <c r="BG88" s="311"/>
      <c r="BH88" s="311"/>
      <c r="BI88" s="311"/>
    </row>
    <row r="89" spans="1:61" x14ac:dyDescent="0.25">
      <c r="A89" s="309" t="s">
        <v>565</v>
      </c>
      <c r="B89" s="306"/>
      <c r="C89" s="306"/>
      <c r="D89" s="306"/>
      <c r="E89" s="310" t="s">
        <v>566</v>
      </c>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1"/>
      <c r="AR89" s="311"/>
      <c r="AS89" s="311"/>
      <c r="AT89" s="311"/>
      <c r="AU89" s="311"/>
      <c r="AV89" s="311"/>
      <c r="AW89" s="311"/>
      <c r="AX89" s="311"/>
      <c r="AY89" s="311"/>
      <c r="AZ89" s="311"/>
      <c r="BA89" s="311"/>
      <c r="BB89" s="311"/>
      <c r="BC89" s="311"/>
      <c r="BD89" s="311"/>
      <c r="BE89" s="311"/>
      <c r="BF89" s="311"/>
      <c r="BG89" s="311"/>
      <c r="BH89" s="311"/>
      <c r="BI89" s="311"/>
    </row>
    <row r="90" spans="1:61" x14ac:dyDescent="0.25">
      <c r="A90" s="309" t="s">
        <v>567</v>
      </c>
      <c r="B90" s="306"/>
      <c r="C90" s="306"/>
      <c r="D90" s="306"/>
      <c r="E90" s="310" t="s">
        <v>232</v>
      </c>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1"/>
      <c r="AR90" s="311"/>
      <c r="AS90" s="311"/>
      <c r="AT90" s="311"/>
      <c r="AU90" s="311"/>
      <c r="AV90" s="311"/>
      <c r="AW90" s="311"/>
      <c r="AX90" s="311"/>
      <c r="AY90" s="311"/>
      <c r="AZ90" s="311"/>
      <c r="BA90" s="311"/>
      <c r="BB90" s="311"/>
      <c r="BC90" s="311"/>
      <c r="BD90" s="311"/>
      <c r="BE90" s="311"/>
      <c r="BF90" s="311"/>
      <c r="BG90" s="311"/>
      <c r="BH90" s="311"/>
      <c r="BI90" s="311"/>
    </row>
    <row r="91" spans="1:61" x14ac:dyDescent="0.25">
      <c r="A91" s="309" t="s">
        <v>568</v>
      </c>
      <c r="B91" s="306"/>
      <c r="C91" s="306"/>
      <c r="D91" s="306"/>
      <c r="E91" s="310" t="s">
        <v>569</v>
      </c>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1"/>
      <c r="AR91" s="311"/>
      <c r="AS91" s="311"/>
      <c r="AT91" s="311"/>
      <c r="AU91" s="311"/>
      <c r="AV91" s="311"/>
      <c r="AW91" s="311"/>
      <c r="AX91" s="311"/>
      <c r="AY91" s="311"/>
      <c r="AZ91" s="311"/>
      <c r="BA91" s="311"/>
      <c r="BB91" s="311"/>
      <c r="BC91" s="311"/>
      <c r="BD91" s="311"/>
      <c r="BE91" s="311"/>
      <c r="BF91" s="311"/>
      <c r="BG91" s="311"/>
      <c r="BH91" s="311"/>
      <c r="BI91" s="311"/>
    </row>
    <row r="92" spans="1:61" x14ac:dyDescent="0.25">
      <c r="A92" s="305"/>
      <c r="B92" s="306"/>
      <c r="C92" s="306"/>
      <c r="D92" s="306"/>
      <c r="E92" s="307" t="s">
        <v>233</v>
      </c>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8">
        <f>SUM(AQ88:AY91)</f>
        <v>0</v>
      </c>
      <c r="AR92" s="308"/>
      <c r="AS92" s="308"/>
      <c r="AT92" s="308"/>
      <c r="AU92" s="308"/>
      <c r="AV92" s="308"/>
      <c r="AW92" s="308"/>
      <c r="AX92" s="308"/>
      <c r="AY92" s="308"/>
      <c r="AZ92" s="308">
        <f>SUM(AZ88:BI91)</f>
        <v>0</v>
      </c>
      <c r="BA92" s="308"/>
      <c r="BB92" s="308"/>
      <c r="BC92" s="308"/>
      <c r="BD92" s="308"/>
      <c r="BE92" s="308"/>
      <c r="BF92" s="308"/>
      <c r="BG92" s="308"/>
      <c r="BH92" s="308"/>
      <c r="BI92" s="308"/>
    </row>
    <row r="93" spans="1:61" ht="15.75" x14ac:dyDescent="0.25">
      <c r="A93" s="299" t="s">
        <v>243</v>
      </c>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1"/>
      <c r="AQ93" s="308">
        <f>AQ92+AQ86+AQ83</f>
        <v>0</v>
      </c>
      <c r="AR93" s="308"/>
      <c r="AS93" s="308"/>
      <c r="AT93" s="308"/>
      <c r="AU93" s="308"/>
      <c r="AV93" s="308"/>
      <c r="AW93" s="308"/>
      <c r="AX93" s="308"/>
      <c r="AY93" s="308"/>
      <c r="AZ93" s="308">
        <f>AZ92+AZ86+AZ83</f>
        <v>0</v>
      </c>
      <c r="BA93" s="308"/>
      <c r="BB93" s="308"/>
      <c r="BC93" s="308"/>
      <c r="BD93" s="308"/>
      <c r="BE93" s="308"/>
      <c r="BF93" s="308"/>
      <c r="BG93" s="308"/>
      <c r="BH93" s="308"/>
      <c r="BI93" s="308"/>
    </row>
    <row r="94" spans="1:61" ht="15.75" x14ac:dyDescent="0.25">
      <c r="A94" s="299" t="s">
        <v>244</v>
      </c>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1"/>
      <c r="AQ94" s="311"/>
      <c r="AR94" s="311"/>
      <c r="AS94" s="311"/>
      <c r="AT94" s="311"/>
      <c r="AU94" s="311"/>
      <c r="AV94" s="311"/>
      <c r="AW94" s="311"/>
      <c r="AX94" s="311"/>
      <c r="AY94" s="311"/>
      <c r="AZ94" s="311"/>
      <c r="BA94" s="311"/>
      <c r="BB94" s="311"/>
      <c r="BC94" s="311"/>
      <c r="BD94" s="311"/>
      <c r="BE94" s="311"/>
      <c r="BF94" s="311"/>
      <c r="BG94" s="311"/>
      <c r="BH94" s="311"/>
      <c r="BI94" s="311"/>
    </row>
    <row r="95" spans="1:61" ht="15.75" x14ac:dyDescent="0.25">
      <c r="A95" s="299" t="s">
        <v>245</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1"/>
      <c r="AQ95" s="302">
        <f>AQ93+AZ93+AQ94+AZ94</f>
        <v>0</v>
      </c>
      <c r="AR95" s="303"/>
      <c r="AS95" s="303"/>
      <c r="AT95" s="303"/>
      <c r="AU95" s="303"/>
      <c r="AV95" s="303"/>
      <c r="AW95" s="303"/>
      <c r="AX95" s="303"/>
      <c r="AY95" s="303"/>
      <c r="AZ95" s="303"/>
      <c r="BA95" s="303"/>
      <c r="BB95" s="303"/>
      <c r="BC95" s="303"/>
      <c r="BD95" s="303"/>
      <c r="BE95" s="303"/>
      <c r="BF95" s="303"/>
      <c r="BG95" s="303"/>
      <c r="BH95" s="303"/>
      <c r="BI95" s="304"/>
    </row>
    <row r="122" spans="1:61" x14ac:dyDescent="0.25">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row>
    <row r="251" ht="15" customHeight="1" x14ac:dyDescent="0.25"/>
    <row r="252" ht="15" customHeight="1" x14ac:dyDescent="0.25"/>
    <row r="280" spans="1:61" x14ac:dyDescent="0.25">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row>
    <row r="281" spans="1:61" x14ac:dyDescent="0.25">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row>
    <row r="282" spans="1:61" x14ac:dyDescent="0.25">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row>
    <row r="283" spans="1:61" x14ac:dyDescent="0.25">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row>
    <row r="284" spans="1:61" x14ac:dyDescent="0.25">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row>
    <row r="285" spans="1:61" x14ac:dyDescent="0.25">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row>
    <row r="286" spans="1:61" x14ac:dyDescent="0.25">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row>
    <row r="287" spans="1:61" x14ac:dyDescent="0.25">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row>
    <row r="288" spans="1:61" x14ac:dyDescent="0.25">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row>
    <row r="289" spans="1:61" x14ac:dyDescent="0.25">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row>
    <row r="290" spans="1:61" x14ac:dyDescent="0.25">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row>
    <row r="291" spans="1:61" x14ac:dyDescent="0.25">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row>
    <row r="292" spans="1:61" x14ac:dyDescent="0.25">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row>
  </sheetData>
  <mergeCells count="262">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7:BI57"/>
    <mergeCell ref="A59:D59"/>
    <mergeCell ref="E59:AP59"/>
    <mergeCell ref="AQ59:AY59"/>
    <mergeCell ref="AZ59:BI59"/>
    <mergeCell ref="A58:D58"/>
    <mergeCell ref="E58:AP58"/>
    <mergeCell ref="AQ58:AY58"/>
    <mergeCell ref="AZ58:BI58"/>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95:AP95"/>
    <mergeCell ref="AQ95:BI95"/>
    <mergeCell ref="A92:D92"/>
    <mergeCell ref="E92:AP92"/>
    <mergeCell ref="AQ92:AY92"/>
    <mergeCell ref="AZ92:BI92"/>
    <mergeCell ref="A93:AP93"/>
    <mergeCell ref="AQ93:AY93"/>
    <mergeCell ref="AZ93:BI93"/>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85:D85"/>
    <mergeCell ref="E85:AP85"/>
    <mergeCell ref="AQ85:AY85"/>
    <mergeCell ref="AZ85:BI85"/>
    <mergeCell ref="A86:D86"/>
    <mergeCell ref="E86:AP86"/>
    <mergeCell ref="AQ86:AY86"/>
    <mergeCell ref="AZ86:BI86"/>
    <mergeCell ref="A87:BI87"/>
    <mergeCell ref="A82:D82"/>
    <mergeCell ref="E82:AP82"/>
    <mergeCell ref="AQ82:AY82"/>
    <mergeCell ref="AZ82:BI82"/>
    <mergeCell ref="A83:D83"/>
    <mergeCell ref="E83:AP83"/>
    <mergeCell ref="AQ83:AY83"/>
    <mergeCell ref="AZ83:BI83"/>
    <mergeCell ref="A84:BI84"/>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H67:AP67"/>
    <mergeCell ref="H68:AP68"/>
    <mergeCell ref="AQ68:BI69"/>
    <mergeCell ref="H69:AP69"/>
    <mergeCell ref="H70:AP70"/>
    <mergeCell ref="AQ70:AY70"/>
    <mergeCell ref="AZ70:BI70"/>
    <mergeCell ref="A76:AP76"/>
    <mergeCell ref="AQ76:AY76"/>
    <mergeCell ref="AZ76:BI76"/>
    <mergeCell ref="A77:AP77"/>
    <mergeCell ref="AQ77:AY77"/>
    <mergeCell ref="AZ77:BI77"/>
    <mergeCell ref="H71:BI71"/>
    <mergeCell ref="A72:BI72"/>
    <mergeCell ref="A73:BI73"/>
    <mergeCell ref="A74:BI74"/>
    <mergeCell ref="A75:D75"/>
    <mergeCell ref="E75:AP75"/>
    <mergeCell ref="AQ75:BI75"/>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85"/>
  <sheetViews>
    <sheetView showGridLines="0" topLeftCell="A116" zoomScaleNormal="100" workbookViewId="0">
      <selection activeCell="BM111" sqref="BM1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246" t="s">
        <v>0</v>
      </c>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1007" t="s">
        <v>257</v>
      </c>
      <c r="AR2" s="248"/>
      <c r="AS2" s="248"/>
      <c r="AT2" s="248"/>
      <c r="AU2" s="248"/>
      <c r="AV2" s="248"/>
      <c r="AW2" s="248"/>
      <c r="AX2" s="248"/>
      <c r="AY2" s="248"/>
      <c r="AZ2" s="248"/>
      <c r="BA2" s="248"/>
      <c r="BB2" s="248"/>
      <c r="BC2" s="248"/>
      <c r="BD2" s="248"/>
      <c r="BE2" s="248"/>
      <c r="BF2" s="248"/>
      <c r="BG2" s="248"/>
      <c r="BH2" s="248"/>
      <c r="BI2" s="249"/>
    </row>
    <row r="3" spans="1:61" x14ac:dyDescent="0.25">
      <c r="A3" s="55"/>
      <c r="B3" s="55"/>
      <c r="C3" s="55"/>
      <c r="D3" s="55"/>
      <c r="E3" s="55"/>
      <c r="F3" s="55"/>
      <c r="G3" s="55"/>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50"/>
      <c r="AR3" s="251"/>
      <c r="AS3" s="251"/>
      <c r="AT3" s="251"/>
      <c r="AU3" s="251"/>
      <c r="AV3" s="251"/>
      <c r="AW3" s="251"/>
      <c r="AX3" s="251"/>
      <c r="AY3" s="251"/>
      <c r="AZ3" s="251"/>
      <c r="BA3" s="251"/>
      <c r="BB3" s="251"/>
      <c r="BC3" s="251"/>
      <c r="BD3" s="251"/>
      <c r="BE3" s="251"/>
      <c r="BF3" s="251"/>
      <c r="BG3" s="251"/>
      <c r="BH3" s="251"/>
      <c r="BI3" s="252"/>
    </row>
    <row r="4" spans="1:61" x14ac:dyDescent="0.25">
      <c r="A4" s="55"/>
      <c r="B4" s="55"/>
      <c r="C4" s="55"/>
      <c r="D4" s="55"/>
      <c r="E4" s="55"/>
      <c r="F4" s="55"/>
      <c r="G4" s="55"/>
      <c r="H4" s="246" t="s">
        <v>1</v>
      </c>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03"/>
      <c r="AR4" s="203"/>
      <c r="AS4" s="203"/>
      <c r="AT4" s="203"/>
      <c r="AU4" s="203"/>
      <c r="AV4" s="203"/>
      <c r="AW4" s="203"/>
      <c r="AX4" s="203"/>
      <c r="AY4" s="203"/>
      <c r="AZ4" s="270" t="s">
        <v>406</v>
      </c>
      <c r="BA4" s="271"/>
      <c r="BB4" s="271"/>
      <c r="BC4" s="271"/>
      <c r="BD4" s="271"/>
      <c r="BE4" s="271"/>
      <c r="BF4" s="271"/>
      <c r="BG4" s="271"/>
      <c r="BH4" s="271"/>
      <c r="BI4" s="272"/>
    </row>
    <row r="5" spans="1:61" ht="18.75" x14ac:dyDescent="0.3">
      <c r="A5" s="55"/>
      <c r="B5" s="55"/>
      <c r="C5" s="55"/>
      <c r="D5" s="55"/>
      <c r="E5" s="55"/>
      <c r="F5" s="55"/>
      <c r="G5" s="55"/>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row>
    <row r="6" spans="1:6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row>
    <row r="7" spans="1:61" x14ac:dyDescent="0.25">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row>
    <row r="8" spans="1:61" x14ac:dyDescent="0.25">
      <c r="A8" s="243" t="s">
        <v>181</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ht="15" customHeight="1" x14ac:dyDescent="0.25">
      <c r="A9" s="264" t="s">
        <v>258</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row>
    <row r="10" spans="1:61" ht="28.5" customHeight="1" x14ac:dyDescent="0.25">
      <c r="A10" s="265" t="s">
        <v>182</v>
      </c>
      <c r="B10" s="266"/>
      <c r="C10" s="266"/>
      <c r="D10" s="266"/>
      <c r="E10" s="267" t="s">
        <v>183</v>
      </c>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8" t="s">
        <v>184</v>
      </c>
      <c r="AR10" s="268"/>
      <c r="AS10" s="268"/>
      <c r="AT10" s="268"/>
      <c r="AU10" s="268"/>
      <c r="AV10" s="268"/>
      <c r="AW10" s="268"/>
      <c r="AX10" s="268"/>
      <c r="AY10" s="268"/>
      <c r="AZ10" s="269" t="s">
        <v>185</v>
      </c>
      <c r="BA10" s="268"/>
      <c r="BB10" s="268"/>
      <c r="BC10" s="268"/>
      <c r="BD10" s="268"/>
      <c r="BE10" s="268"/>
      <c r="BF10" s="268"/>
      <c r="BG10" s="268"/>
      <c r="BH10" s="268"/>
      <c r="BI10" s="268"/>
    </row>
    <row r="11" spans="1:61" x14ac:dyDescent="0.25">
      <c r="A11" s="206">
        <v>1</v>
      </c>
      <c r="B11" s="207"/>
      <c r="C11" s="207"/>
      <c r="D11" s="207"/>
      <c r="E11" s="208" t="s">
        <v>260</v>
      </c>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9"/>
      <c r="AR11" s="209"/>
      <c r="AS11" s="209"/>
      <c r="AT11" s="209"/>
      <c r="AU11" s="209"/>
      <c r="AV11" s="209"/>
      <c r="AW11" s="209"/>
      <c r="AX11" s="209"/>
      <c r="AY11" s="209"/>
      <c r="AZ11" s="210"/>
      <c r="BA11" s="209"/>
      <c r="BB11" s="209"/>
      <c r="BC11" s="209"/>
      <c r="BD11" s="209"/>
      <c r="BE11" s="209"/>
      <c r="BF11" s="209"/>
      <c r="BG11" s="209"/>
      <c r="BH11" s="209"/>
      <c r="BI11" s="209"/>
    </row>
    <row r="12" spans="1:61" x14ac:dyDescent="0.25">
      <c r="A12" s="206">
        <v>2</v>
      </c>
      <c r="B12" s="207"/>
      <c r="C12" s="207"/>
      <c r="D12" s="207"/>
      <c r="E12" s="208" t="s">
        <v>259</v>
      </c>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9"/>
      <c r="AR12" s="209"/>
      <c r="AS12" s="209"/>
      <c r="AT12" s="209"/>
      <c r="AU12" s="209"/>
      <c r="AV12" s="209"/>
      <c r="AW12" s="209"/>
      <c r="AX12" s="209"/>
      <c r="AY12" s="209"/>
      <c r="AZ12" s="210"/>
      <c r="BA12" s="209"/>
      <c r="BB12" s="209"/>
      <c r="BC12" s="209"/>
      <c r="BD12" s="209"/>
      <c r="BE12" s="209"/>
      <c r="BF12" s="209"/>
      <c r="BG12" s="209"/>
      <c r="BH12" s="209"/>
      <c r="BI12" s="209"/>
    </row>
    <row r="13" spans="1:61" x14ac:dyDescent="0.25">
      <c r="A13" s="206">
        <v>3</v>
      </c>
      <c r="B13" s="207"/>
      <c r="C13" s="207"/>
      <c r="D13" s="207"/>
      <c r="E13" s="208" t="s">
        <v>261</v>
      </c>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9"/>
      <c r="AR13" s="209"/>
      <c r="AS13" s="209"/>
      <c r="AT13" s="209"/>
      <c r="AU13" s="209"/>
      <c r="AV13" s="209"/>
      <c r="AW13" s="209"/>
      <c r="AX13" s="209"/>
      <c r="AY13" s="209"/>
      <c r="AZ13" s="210"/>
      <c r="BA13" s="209"/>
      <c r="BB13" s="209"/>
      <c r="BC13" s="209"/>
      <c r="BD13" s="209"/>
      <c r="BE13" s="209"/>
      <c r="BF13" s="209"/>
      <c r="BG13" s="209"/>
      <c r="BH13" s="209"/>
      <c r="BI13" s="209"/>
    </row>
    <row r="14" spans="1:61" x14ac:dyDescent="0.25">
      <c r="A14" s="206">
        <v>4</v>
      </c>
      <c r="B14" s="207"/>
      <c r="C14" s="207"/>
      <c r="D14" s="207"/>
      <c r="E14" s="208" t="s">
        <v>262</v>
      </c>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9"/>
      <c r="AR14" s="209"/>
      <c r="AS14" s="209"/>
      <c r="AT14" s="209"/>
      <c r="AU14" s="209"/>
      <c r="AV14" s="209"/>
      <c r="AW14" s="209"/>
      <c r="AX14" s="209"/>
      <c r="AY14" s="209"/>
      <c r="AZ14" s="210"/>
      <c r="BA14" s="209"/>
      <c r="BB14" s="209"/>
      <c r="BC14" s="209"/>
      <c r="BD14" s="209"/>
      <c r="BE14" s="209"/>
      <c r="BF14" s="209"/>
      <c r="BG14" s="209"/>
      <c r="BH14" s="209"/>
      <c r="BI14" s="209"/>
    </row>
    <row r="15" spans="1:61" x14ac:dyDescent="0.25">
      <c r="A15" s="206">
        <v>5</v>
      </c>
      <c r="B15" s="207"/>
      <c r="C15" s="207"/>
      <c r="D15" s="207"/>
      <c r="E15" s="208" t="s">
        <v>263</v>
      </c>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9"/>
      <c r="AR15" s="209"/>
      <c r="AS15" s="209"/>
      <c r="AT15" s="209"/>
      <c r="AU15" s="209"/>
      <c r="AV15" s="209"/>
      <c r="AW15" s="209"/>
      <c r="AX15" s="209"/>
      <c r="AY15" s="209"/>
      <c r="AZ15" s="210"/>
      <c r="BA15" s="209"/>
      <c r="BB15" s="209"/>
      <c r="BC15" s="209"/>
      <c r="BD15" s="209"/>
      <c r="BE15" s="209"/>
      <c r="BF15" s="209"/>
      <c r="BG15" s="209"/>
      <c r="BH15" s="209"/>
      <c r="BI15" s="209"/>
    </row>
    <row r="16" spans="1:61" x14ac:dyDescent="0.25">
      <c r="A16" s="206">
        <v>6</v>
      </c>
      <c r="B16" s="207"/>
      <c r="C16" s="207"/>
      <c r="D16" s="207"/>
      <c r="E16" s="208" t="s">
        <v>264</v>
      </c>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9"/>
      <c r="AR16" s="209"/>
      <c r="AS16" s="209"/>
      <c r="AT16" s="209"/>
      <c r="AU16" s="209"/>
      <c r="AV16" s="209"/>
      <c r="AW16" s="209"/>
      <c r="AX16" s="209"/>
      <c r="AY16" s="209"/>
      <c r="AZ16" s="210"/>
      <c r="BA16" s="209"/>
      <c r="BB16" s="209"/>
      <c r="BC16" s="209"/>
      <c r="BD16" s="209"/>
      <c r="BE16" s="209"/>
      <c r="BF16" s="209"/>
      <c r="BG16" s="209"/>
      <c r="BH16" s="209"/>
      <c r="BI16" s="209"/>
    </row>
    <row r="17" spans="1:61" x14ac:dyDescent="0.25">
      <c r="A17" s="206">
        <v>7</v>
      </c>
      <c r="B17" s="207"/>
      <c r="C17" s="207"/>
      <c r="D17" s="207"/>
      <c r="E17" s="208" t="s">
        <v>265</v>
      </c>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9"/>
      <c r="AR17" s="209"/>
      <c r="AS17" s="209"/>
      <c r="AT17" s="209"/>
      <c r="AU17" s="209"/>
      <c r="AV17" s="209"/>
      <c r="AW17" s="209"/>
      <c r="AX17" s="209"/>
      <c r="AY17" s="209"/>
      <c r="AZ17" s="210"/>
      <c r="BA17" s="209"/>
      <c r="BB17" s="209"/>
      <c r="BC17" s="209"/>
      <c r="BD17" s="209"/>
      <c r="BE17" s="209"/>
      <c r="BF17" s="209"/>
      <c r="BG17" s="209"/>
      <c r="BH17" s="209"/>
      <c r="BI17" s="209"/>
    </row>
    <row r="18" spans="1:61" x14ac:dyDescent="0.25">
      <c r="A18" s="206">
        <v>8</v>
      </c>
      <c r="B18" s="207"/>
      <c r="C18" s="207"/>
      <c r="D18" s="207"/>
      <c r="E18" s="208" t="s">
        <v>266</v>
      </c>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9"/>
      <c r="AR18" s="209"/>
      <c r="AS18" s="209"/>
      <c r="AT18" s="209"/>
      <c r="AU18" s="209"/>
      <c r="AV18" s="209"/>
      <c r="AW18" s="209"/>
      <c r="AX18" s="209"/>
      <c r="AY18" s="209"/>
      <c r="AZ18" s="210"/>
      <c r="BA18" s="209"/>
      <c r="BB18" s="209"/>
      <c r="BC18" s="209"/>
      <c r="BD18" s="209"/>
      <c r="BE18" s="209"/>
      <c r="BF18" s="209"/>
      <c r="BG18" s="209"/>
      <c r="BH18" s="209"/>
      <c r="BI18" s="209"/>
    </row>
    <row r="19" spans="1:61" x14ac:dyDescent="0.25">
      <c r="A19" s="253"/>
      <c r="B19" s="254"/>
      <c r="C19" s="254"/>
      <c r="D19" s="254"/>
      <c r="E19" s="1015" t="s">
        <v>216</v>
      </c>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258">
        <f>SUM(AQ11:AY18)</f>
        <v>0</v>
      </c>
      <c r="AR19" s="258"/>
      <c r="AS19" s="258"/>
      <c r="AT19" s="258"/>
      <c r="AU19" s="258"/>
      <c r="AV19" s="258"/>
      <c r="AW19" s="258"/>
      <c r="AX19" s="258"/>
      <c r="AY19" s="258"/>
      <c r="AZ19" s="259">
        <f>SUM(AZ11:BI18)</f>
        <v>0</v>
      </c>
      <c r="BA19" s="258"/>
      <c r="BB19" s="258"/>
      <c r="BC19" s="258"/>
      <c r="BD19" s="258"/>
      <c r="BE19" s="258"/>
      <c r="BF19" s="258"/>
      <c r="BG19" s="258"/>
      <c r="BH19" s="258"/>
      <c r="BI19" s="258"/>
    </row>
    <row r="20" spans="1:61" x14ac:dyDescent="0.25">
      <c r="A20" s="253"/>
      <c r="B20" s="254"/>
      <c r="C20" s="254"/>
      <c r="D20" s="254"/>
      <c r="E20" s="1015" t="s">
        <v>267</v>
      </c>
      <c r="F20" s="1015"/>
      <c r="G20" s="1015"/>
      <c r="H20" s="1015"/>
      <c r="I20" s="1015"/>
      <c r="J20" s="1015"/>
      <c r="K20" s="1015"/>
      <c r="L20" s="1015"/>
      <c r="M20" s="1015"/>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209"/>
      <c r="AR20" s="209"/>
      <c r="AS20" s="209"/>
      <c r="AT20" s="209"/>
      <c r="AU20" s="209"/>
      <c r="AV20" s="209"/>
      <c r="AW20" s="209"/>
      <c r="AX20" s="209"/>
      <c r="AY20" s="209"/>
      <c r="AZ20" s="210"/>
      <c r="BA20" s="209"/>
      <c r="BB20" s="209"/>
      <c r="BC20" s="209"/>
      <c r="BD20" s="209"/>
      <c r="BE20" s="209"/>
      <c r="BF20" s="209"/>
      <c r="BG20" s="209"/>
      <c r="BH20" s="209"/>
      <c r="BI20" s="209"/>
    </row>
    <row r="21" spans="1:61" x14ac:dyDescent="0.25">
      <c r="A21" s="255" t="s">
        <v>268</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7"/>
      <c r="AQ21" s="288">
        <f>AQ19+AZ19+AQ20+AZ20</f>
        <v>0</v>
      </c>
      <c r="AR21" s="289"/>
      <c r="AS21" s="289"/>
      <c r="AT21" s="289"/>
      <c r="AU21" s="289"/>
      <c r="AV21" s="289"/>
      <c r="AW21" s="289"/>
      <c r="AX21" s="289"/>
      <c r="AY21" s="289"/>
      <c r="AZ21" s="289"/>
      <c r="BA21" s="289"/>
      <c r="BB21" s="289"/>
      <c r="BC21" s="289"/>
      <c r="BD21" s="289"/>
      <c r="BE21" s="289"/>
      <c r="BF21" s="289"/>
      <c r="BG21" s="289"/>
      <c r="BH21" s="289"/>
      <c r="BI21" s="290"/>
    </row>
    <row r="22" spans="1:61" x14ac:dyDescent="0.25">
      <c r="A22" s="265"/>
      <c r="B22" s="266"/>
      <c r="C22" s="266"/>
      <c r="D22" s="266"/>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91"/>
      <c r="AR22" s="291"/>
      <c r="AS22" s="291"/>
      <c r="AT22" s="291"/>
      <c r="AU22" s="291"/>
      <c r="AV22" s="291"/>
      <c r="AW22" s="291"/>
      <c r="AX22" s="291"/>
      <c r="AY22" s="291"/>
      <c r="AZ22" s="292"/>
      <c r="BA22" s="291"/>
      <c r="BB22" s="291"/>
      <c r="BC22" s="291"/>
      <c r="BD22" s="291"/>
      <c r="BE22" s="291"/>
      <c r="BF22" s="291"/>
      <c r="BG22" s="291"/>
      <c r="BH22" s="291"/>
      <c r="BI22" s="291"/>
    </row>
    <row r="23" spans="1:61" ht="15.75" x14ac:dyDescent="0.25">
      <c r="A23" s="264" t="s">
        <v>269</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row>
    <row r="24" spans="1:61" ht="26.25" customHeight="1" x14ac:dyDescent="0.25">
      <c r="A24" s="265" t="s">
        <v>182</v>
      </c>
      <c r="B24" s="266"/>
      <c r="C24" s="266"/>
      <c r="D24" s="266"/>
      <c r="E24" s="267" t="s">
        <v>183</v>
      </c>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8" t="s">
        <v>184</v>
      </c>
      <c r="AR24" s="268"/>
      <c r="AS24" s="268"/>
      <c r="AT24" s="268"/>
      <c r="AU24" s="268"/>
      <c r="AV24" s="268"/>
      <c r="AW24" s="268"/>
      <c r="AX24" s="268"/>
      <c r="AY24" s="268"/>
      <c r="AZ24" s="269" t="s">
        <v>185</v>
      </c>
      <c r="BA24" s="268"/>
      <c r="BB24" s="268"/>
      <c r="BC24" s="268"/>
      <c r="BD24" s="268"/>
      <c r="BE24" s="268"/>
      <c r="BF24" s="268"/>
      <c r="BG24" s="268"/>
      <c r="BH24" s="268"/>
      <c r="BI24" s="268"/>
    </row>
    <row r="25" spans="1:61" ht="16.5" customHeight="1" x14ac:dyDescent="0.25">
      <c r="A25" s="28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7"/>
    </row>
    <row r="26" spans="1:61" x14ac:dyDescent="0.25">
      <c r="A26" s="211" t="s">
        <v>277</v>
      </c>
      <c r="B26" s="212"/>
      <c r="C26" s="212"/>
      <c r="D26" s="212"/>
      <c r="E26" s="213" t="s">
        <v>276</v>
      </c>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4">
        <f>SUM(AQ27:AY28)</f>
        <v>0</v>
      </c>
      <c r="AR26" s="215"/>
      <c r="AS26" s="215"/>
      <c r="AT26" s="215"/>
      <c r="AU26" s="215"/>
      <c r="AV26" s="215"/>
      <c r="AW26" s="215"/>
      <c r="AX26" s="215"/>
      <c r="AY26" s="216"/>
      <c r="AZ26" s="217">
        <f>SUM(AZ27:BI28)</f>
        <v>0</v>
      </c>
      <c r="BA26" s="218"/>
      <c r="BB26" s="218"/>
      <c r="BC26" s="218"/>
      <c r="BD26" s="218"/>
      <c r="BE26" s="218"/>
      <c r="BF26" s="218"/>
      <c r="BG26" s="218"/>
      <c r="BH26" s="218"/>
      <c r="BI26" s="219"/>
    </row>
    <row r="27" spans="1:61" x14ac:dyDescent="0.25">
      <c r="A27" s="220" t="s">
        <v>280</v>
      </c>
      <c r="B27" s="221"/>
      <c r="C27" s="221"/>
      <c r="D27" s="221"/>
      <c r="E27" s="222" t="s">
        <v>278</v>
      </c>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3"/>
      <c r="AR27" s="224"/>
      <c r="AS27" s="224"/>
      <c r="AT27" s="224"/>
      <c r="AU27" s="224"/>
      <c r="AV27" s="224"/>
      <c r="AW27" s="224"/>
      <c r="AX27" s="224"/>
      <c r="AY27" s="225"/>
      <c r="AZ27" s="226"/>
      <c r="BA27" s="838"/>
      <c r="BB27" s="838"/>
      <c r="BC27" s="838"/>
      <c r="BD27" s="838"/>
      <c r="BE27" s="838"/>
      <c r="BF27" s="838"/>
      <c r="BG27" s="838"/>
      <c r="BH27" s="838"/>
      <c r="BI27" s="839"/>
    </row>
    <row r="28" spans="1:61" x14ac:dyDescent="0.25">
      <c r="A28" s="220" t="s">
        <v>279</v>
      </c>
      <c r="B28" s="221"/>
      <c r="C28" s="221"/>
      <c r="D28" s="221"/>
      <c r="E28" s="222" t="s">
        <v>281</v>
      </c>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3"/>
      <c r="AR28" s="224"/>
      <c r="AS28" s="224"/>
      <c r="AT28" s="224"/>
      <c r="AU28" s="224"/>
      <c r="AV28" s="224"/>
      <c r="AW28" s="224"/>
      <c r="AX28" s="224"/>
      <c r="AY28" s="225"/>
      <c r="AZ28" s="226"/>
      <c r="BA28" s="838"/>
      <c r="BB28" s="838"/>
      <c r="BC28" s="838"/>
      <c r="BD28" s="838"/>
      <c r="BE28" s="838"/>
      <c r="BF28" s="838"/>
      <c r="BG28" s="838"/>
      <c r="BH28" s="838"/>
      <c r="BI28" s="839"/>
    </row>
    <row r="29" spans="1:61" x14ac:dyDescent="0.25">
      <c r="A29" s="211" t="s">
        <v>283</v>
      </c>
      <c r="B29" s="212"/>
      <c r="C29" s="212"/>
      <c r="D29" s="212"/>
      <c r="E29" s="213" t="s">
        <v>282</v>
      </c>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4">
        <f>SUM(AQ31:AY34)</f>
        <v>0</v>
      </c>
      <c r="AR29" s="215"/>
      <c r="AS29" s="215"/>
      <c r="AT29" s="215"/>
      <c r="AU29" s="215"/>
      <c r="AV29" s="215"/>
      <c r="AW29" s="215"/>
      <c r="AX29" s="215"/>
      <c r="AY29" s="216"/>
      <c r="AZ29" s="217">
        <f>SUM(AZ30:BI36)</f>
        <v>0</v>
      </c>
      <c r="BA29" s="218"/>
      <c r="BB29" s="218"/>
      <c r="BC29" s="218"/>
      <c r="BD29" s="218"/>
      <c r="BE29" s="218"/>
      <c r="BF29" s="218"/>
      <c r="BG29" s="218"/>
      <c r="BH29" s="218"/>
      <c r="BI29" s="219"/>
    </row>
    <row r="30" spans="1:61" x14ac:dyDescent="0.25">
      <c r="A30" s="229"/>
      <c r="B30" s="230"/>
      <c r="C30" s="230"/>
      <c r="D30" s="230"/>
      <c r="E30" s="222" t="s">
        <v>270</v>
      </c>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93"/>
      <c r="AR30" s="294"/>
      <c r="AS30" s="294"/>
      <c r="AT30" s="294"/>
      <c r="AU30" s="294"/>
      <c r="AV30" s="294"/>
      <c r="AW30" s="294"/>
      <c r="AX30" s="294"/>
      <c r="AY30" s="295"/>
      <c r="AZ30" s="226"/>
      <c r="BA30" s="838"/>
      <c r="BB30" s="838"/>
      <c r="BC30" s="838"/>
      <c r="BD30" s="838"/>
      <c r="BE30" s="838"/>
      <c r="BF30" s="838"/>
      <c r="BG30" s="838"/>
      <c r="BH30" s="838"/>
      <c r="BI30" s="839"/>
    </row>
    <row r="31" spans="1:61" ht="24.75" customHeight="1" x14ac:dyDescent="0.25">
      <c r="A31" s="229"/>
      <c r="B31" s="230"/>
      <c r="C31" s="230"/>
      <c r="D31" s="230"/>
      <c r="E31" s="222" t="s">
        <v>271</v>
      </c>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3"/>
      <c r="AR31" s="224"/>
      <c r="AS31" s="224"/>
      <c r="AT31" s="224"/>
      <c r="AU31" s="224"/>
      <c r="AV31" s="224"/>
      <c r="AW31" s="224"/>
      <c r="AX31" s="224"/>
      <c r="AY31" s="225"/>
      <c r="AZ31" s="226"/>
      <c r="BA31" s="838"/>
      <c r="BB31" s="838"/>
      <c r="BC31" s="838"/>
      <c r="BD31" s="838"/>
      <c r="BE31" s="838"/>
      <c r="BF31" s="838"/>
      <c r="BG31" s="838"/>
      <c r="BH31" s="838"/>
      <c r="BI31" s="839"/>
    </row>
    <row r="32" spans="1:61" ht="24.75" customHeight="1" x14ac:dyDescent="0.25">
      <c r="A32" s="229"/>
      <c r="B32" s="230"/>
      <c r="C32" s="230"/>
      <c r="D32" s="230"/>
      <c r="E32" s="222" t="s">
        <v>272</v>
      </c>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3"/>
      <c r="AR32" s="224"/>
      <c r="AS32" s="224"/>
      <c r="AT32" s="224"/>
      <c r="AU32" s="224"/>
      <c r="AV32" s="224"/>
      <c r="AW32" s="224"/>
      <c r="AX32" s="224"/>
      <c r="AY32" s="225"/>
      <c r="AZ32" s="226"/>
      <c r="BA32" s="838"/>
      <c r="BB32" s="838"/>
      <c r="BC32" s="838"/>
      <c r="BD32" s="838"/>
      <c r="BE32" s="838"/>
      <c r="BF32" s="838"/>
      <c r="BG32" s="838"/>
      <c r="BH32" s="838"/>
      <c r="BI32" s="839"/>
    </row>
    <row r="33" spans="1:61" ht="18" customHeight="1" x14ac:dyDescent="0.25">
      <c r="A33" s="229"/>
      <c r="B33" s="230"/>
      <c r="C33" s="230"/>
      <c r="D33" s="230"/>
      <c r="E33" s="222" t="s">
        <v>273</v>
      </c>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3"/>
      <c r="AR33" s="224"/>
      <c r="AS33" s="224"/>
      <c r="AT33" s="224"/>
      <c r="AU33" s="224"/>
      <c r="AV33" s="224"/>
      <c r="AW33" s="224"/>
      <c r="AX33" s="224"/>
      <c r="AY33" s="225"/>
      <c r="AZ33" s="226"/>
      <c r="BA33" s="838"/>
      <c r="BB33" s="838"/>
      <c r="BC33" s="838"/>
      <c r="BD33" s="838"/>
      <c r="BE33" s="838"/>
      <c r="BF33" s="838"/>
      <c r="BG33" s="838"/>
      <c r="BH33" s="838"/>
      <c r="BI33" s="839"/>
    </row>
    <row r="34" spans="1:61" ht="18" customHeight="1" x14ac:dyDescent="0.25">
      <c r="A34" s="229"/>
      <c r="B34" s="230"/>
      <c r="C34" s="230"/>
      <c r="D34" s="230"/>
      <c r="E34" s="222" t="s">
        <v>274</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3"/>
      <c r="AR34" s="224"/>
      <c r="AS34" s="224"/>
      <c r="AT34" s="224"/>
      <c r="AU34" s="224"/>
      <c r="AV34" s="224"/>
      <c r="AW34" s="224"/>
      <c r="AX34" s="224"/>
      <c r="AY34" s="225"/>
      <c r="AZ34" s="226"/>
      <c r="BA34" s="838"/>
      <c r="BB34" s="838"/>
      <c r="BC34" s="838"/>
      <c r="BD34" s="838"/>
      <c r="BE34" s="838"/>
      <c r="BF34" s="838"/>
      <c r="BG34" s="838"/>
      <c r="BH34" s="838"/>
      <c r="BI34" s="839"/>
    </row>
    <row r="35" spans="1:61" x14ac:dyDescent="0.25">
      <c r="A35" s="229"/>
      <c r="B35" s="230"/>
      <c r="C35" s="230"/>
      <c r="D35" s="230"/>
      <c r="E35" s="222" t="s">
        <v>275</v>
      </c>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93"/>
      <c r="AR35" s="294"/>
      <c r="AS35" s="294"/>
      <c r="AT35" s="294"/>
      <c r="AU35" s="294"/>
      <c r="AV35" s="294"/>
      <c r="AW35" s="294"/>
      <c r="AX35" s="294"/>
      <c r="AY35" s="295"/>
      <c r="AZ35" s="226"/>
      <c r="BA35" s="838"/>
      <c r="BB35" s="838"/>
      <c r="BC35" s="838"/>
      <c r="BD35" s="838"/>
      <c r="BE35" s="838"/>
      <c r="BF35" s="838"/>
      <c r="BG35" s="838"/>
      <c r="BH35" s="838"/>
      <c r="BI35" s="839"/>
    </row>
    <row r="36" spans="1:61" x14ac:dyDescent="0.25">
      <c r="A36" s="211" t="s">
        <v>285</v>
      </c>
      <c r="B36" s="212"/>
      <c r="C36" s="212"/>
      <c r="D36" s="212"/>
      <c r="E36" s="213" t="s">
        <v>284</v>
      </c>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93"/>
      <c r="AR36" s="294"/>
      <c r="AS36" s="294"/>
      <c r="AT36" s="294"/>
      <c r="AU36" s="294"/>
      <c r="AV36" s="294"/>
      <c r="AW36" s="294"/>
      <c r="AX36" s="294"/>
      <c r="AY36" s="295"/>
      <c r="AZ36" s="296"/>
      <c r="BA36" s="297"/>
      <c r="BB36" s="297"/>
      <c r="BC36" s="297"/>
      <c r="BD36" s="297"/>
      <c r="BE36" s="297"/>
      <c r="BF36" s="297"/>
      <c r="BG36" s="297"/>
      <c r="BH36" s="297"/>
      <c r="BI36" s="298"/>
    </row>
    <row r="37" spans="1:61" ht="20.25" customHeight="1" x14ac:dyDescent="0.25">
      <c r="A37" s="231"/>
      <c r="B37" s="232"/>
      <c r="C37" s="232"/>
      <c r="D37" s="232"/>
      <c r="E37" s="233" t="s">
        <v>286</v>
      </c>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14">
        <f>AQ26+AQ29</f>
        <v>0</v>
      </c>
      <c r="AR37" s="215"/>
      <c r="AS37" s="215"/>
      <c r="AT37" s="215"/>
      <c r="AU37" s="215"/>
      <c r="AV37" s="215"/>
      <c r="AW37" s="215"/>
      <c r="AX37" s="215"/>
      <c r="AY37" s="216"/>
      <c r="AZ37" s="217">
        <f>AZ26+AZ29+AZ36</f>
        <v>0</v>
      </c>
      <c r="BA37" s="218"/>
      <c r="BB37" s="218"/>
      <c r="BC37" s="218"/>
      <c r="BD37" s="218"/>
      <c r="BE37" s="218"/>
      <c r="BF37" s="218"/>
      <c r="BG37" s="218"/>
      <c r="BH37" s="218"/>
      <c r="BI37" s="219"/>
    </row>
    <row r="38" spans="1:61" ht="20.25" customHeight="1" x14ac:dyDescent="0.25">
      <c r="A38" s="231"/>
      <c r="B38" s="232"/>
      <c r="C38" s="232"/>
      <c r="D38" s="232"/>
      <c r="E38" s="233" t="s">
        <v>287</v>
      </c>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23"/>
      <c r="AR38" s="224"/>
      <c r="AS38" s="224"/>
      <c r="AT38" s="224"/>
      <c r="AU38" s="224"/>
      <c r="AV38" s="224"/>
      <c r="AW38" s="224"/>
      <c r="AX38" s="224"/>
      <c r="AY38" s="225"/>
      <c r="AZ38" s="226"/>
      <c r="BA38" s="838"/>
      <c r="BB38" s="838"/>
      <c r="BC38" s="838"/>
      <c r="BD38" s="838"/>
      <c r="BE38" s="838"/>
      <c r="BF38" s="838"/>
      <c r="BG38" s="838"/>
      <c r="BH38" s="838"/>
      <c r="BI38" s="839"/>
    </row>
    <row r="39" spans="1:61" ht="20.25" customHeight="1" x14ac:dyDescent="0.25">
      <c r="A39" s="231"/>
      <c r="B39" s="232"/>
      <c r="C39" s="232"/>
      <c r="D39" s="232"/>
      <c r="E39" s="233" t="s">
        <v>288</v>
      </c>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466">
        <f>AQ37+AZ37+AQ38+AZ38</f>
        <v>0</v>
      </c>
      <c r="AR39" s="467"/>
      <c r="AS39" s="467"/>
      <c r="AT39" s="467"/>
      <c r="AU39" s="467"/>
      <c r="AV39" s="467"/>
      <c r="AW39" s="467"/>
      <c r="AX39" s="467"/>
      <c r="AY39" s="467"/>
      <c r="AZ39" s="467"/>
      <c r="BA39" s="467"/>
      <c r="BB39" s="467"/>
      <c r="BC39" s="467"/>
      <c r="BD39" s="467"/>
      <c r="BE39" s="467"/>
      <c r="BF39" s="467"/>
      <c r="BG39" s="467"/>
      <c r="BH39" s="467"/>
      <c r="BI39" s="468"/>
    </row>
    <row r="40" spans="1:6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x14ac:dyDescent="0.25">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x14ac:dyDescent="0.25">
      <c r="A43" s="55"/>
      <c r="B43" s="55"/>
      <c r="C43" s="55"/>
      <c r="D43" s="55"/>
      <c r="E43" s="55"/>
      <c r="F43" s="55"/>
      <c r="G43" s="55"/>
      <c r="H43" s="246" t="s">
        <v>0</v>
      </c>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1007" t="s">
        <v>257</v>
      </c>
      <c r="AR43" s="248"/>
      <c r="AS43" s="248"/>
      <c r="AT43" s="248"/>
      <c r="AU43" s="248"/>
      <c r="AV43" s="248"/>
      <c r="AW43" s="248"/>
      <c r="AX43" s="248"/>
      <c r="AY43" s="248"/>
      <c r="AZ43" s="248"/>
      <c r="BA43" s="248"/>
      <c r="BB43" s="248"/>
      <c r="BC43" s="248"/>
      <c r="BD43" s="248"/>
      <c r="BE43" s="248"/>
      <c r="BF43" s="248"/>
      <c r="BG43" s="248"/>
      <c r="BH43" s="248"/>
      <c r="BI43" s="249"/>
    </row>
    <row r="44" spans="1:61" ht="6" customHeight="1" x14ac:dyDescent="0.25">
      <c r="A44" s="55"/>
      <c r="B44" s="55"/>
      <c r="C44" s="55"/>
      <c r="D44" s="55"/>
      <c r="E44" s="55"/>
      <c r="F44" s="55"/>
      <c r="G44" s="55"/>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50"/>
      <c r="AR44" s="251"/>
      <c r="AS44" s="251"/>
      <c r="AT44" s="251"/>
      <c r="AU44" s="251"/>
      <c r="AV44" s="251"/>
      <c r="AW44" s="251"/>
      <c r="AX44" s="251"/>
      <c r="AY44" s="251"/>
      <c r="AZ44" s="251"/>
      <c r="BA44" s="251"/>
      <c r="BB44" s="251"/>
      <c r="BC44" s="251"/>
      <c r="BD44" s="251"/>
      <c r="BE44" s="251"/>
      <c r="BF44" s="251"/>
      <c r="BG44" s="251"/>
      <c r="BH44" s="251"/>
      <c r="BI44" s="252"/>
    </row>
    <row r="45" spans="1:61" x14ac:dyDescent="0.25">
      <c r="A45" s="55"/>
      <c r="B45" s="55"/>
      <c r="C45" s="55"/>
      <c r="D45" s="55"/>
      <c r="E45" s="55"/>
      <c r="F45" s="55"/>
      <c r="G45" s="55"/>
      <c r="H45" s="246" t="s">
        <v>1</v>
      </c>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03"/>
      <c r="AR45" s="203"/>
      <c r="AS45" s="203"/>
      <c r="AT45" s="203"/>
      <c r="AU45" s="203"/>
      <c r="AV45" s="203"/>
      <c r="AW45" s="203"/>
      <c r="AX45" s="203"/>
      <c r="AY45" s="203"/>
      <c r="AZ45" s="270" t="s">
        <v>407</v>
      </c>
      <c r="BA45" s="271"/>
      <c r="BB45" s="271"/>
      <c r="BC45" s="271"/>
      <c r="BD45" s="271"/>
      <c r="BE45" s="271"/>
      <c r="BF45" s="271"/>
      <c r="BG45" s="271"/>
      <c r="BH45" s="271"/>
      <c r="BI45" s="272"/>
    </row>
    <row r="46" spans="1:61" ht="24" customHeight="1" x14ac:dyDescent="0.3">
      <c r="A46" s="55"/>
      <c r="B46" s="55"/>
      <c r="C46" s="55"/>
      <c r="D46" s="55"/>
      <c r="E46" s="55"/>
      <c r="F46" s="55"/>
      <c r="G46" s="55"/>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row>
    <row r="47" spans="1:61" ht="19.5" customHeight="1" x14ac:dyDescent="0.2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row>
    <row r="48" spans="1:61" ht="6" customHeight="1" x14ac:dyDescent="0.25">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row>
    <row r="49" spans="1:61" ht="15" customHeight="1" x14ac:dyDescent="0.25">
      <c r="A49" s="243" t="s">
        <v>181</v>
      </c>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5"/>
    </row>
    <row r="50" spans="1:61" ht="15" customHeight="1" x14ac:dyDescent="0.25">
      <c r="A50" s="264" t="s">
        <v>258</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row>
    <row r="51" spans="1:61" ht="28.5" customHeight="1" x14ac:dyDescent="0.25">
      <c r="A51" s="265" t="s">
        <v>182</v>
      </c>
      <c r="B51" s="266"/>
      <c r="C51" s="266"/>
      <c r="D51" s="266"/>
      <c r="E51" s="267" t="s">
        <v>183</v>
      </c>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8" t="s">
        <v>184</v>
      </c>
      <c r="AR51" s="268"/>
      <c r="AS51" s="268"/>
      <c r="AT51" s="268"/>
      <c r="AU51" s="268"/>
      <c r="AV51" s="268"/>
      <c r="AW51" s="268"/>
      <c r="AX51" s="268"/>
      <c r="AY51" s="268"/>
      <c r="AZ51" s="269" t="s">
        <v>185</v>
      </c>
      <c r="BA51" s="268"/>
      <c r="BB51" s="268"/>
      <c r="BC51" s="268"/>
      <c r="BD51" s="268"/>
      <c r="BE51" s="268"/>
      <c r="BF51" s="268"/>
      <c r="BG51" s="268"/>
      <c r="BH51" s="268"/>
      <c r="BI51" s="268"/>
    </row>
    <row r="52" spans="1:61" ht="15" customHeight="1" x14ac:dyDescent="0.25">
      <c r="A52" s="206">
        <v>1</v>
      </c>
      <c r="B52" s="207"/>
      <c r="C52" s="207"/>
      <c r="D52" s="207"/>
      <c r="E52" s="208" t="s">
        <v>260</v>
      </c>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9"/>
      <c r="AR52" s="209"/>
      <c r="AS52" s="209"/>
      <c r="AT52" s="209"/>
      <c r="AU52" s="209"/>
      <c r="AV52" s="209"/>
      <c r="AW52" s="209"/>
      <c r="AX52" s="209"/>
      <c r="AY52" s="209"/>
      <c r="AZ52" s="210"/>
      <c r="BA52" s="209"/>
      <c r="BB52" s="209"/>
      <c r="BC52" s="209"/>
      <c r="BD52" s="209"/>
      <c r="BE52" s="209"/>
      <c r="BF52" s="209"/>
      <c r="BG52" s="209"/>
      <c r="BH52" s="209"/>
      <c r="BI52" s="209"/>
    </row>
    <row r="53" spans="1:61" ht="15" customHeight="1" x14ac:dyDescent="0.25">
      <c r="A53" s="206">
        <v>2</v>
      </c>
      <c r="B53" s="207"/>
      <c r="C53" s="207"/>
      <c r="D53" s="207"/>
      <c r="E53" s="208" t="s">
        <v>259</v>
      </c>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9"/>
      <c r="AR53" s="209"/>
      <c r="AS53" s="209"/>
      <c r="AT53" s="209"/>
      <c r="AU53" s="209"/>
      <c r="AV53" s="209"/>
      <c r="AW53" s="209"/>
      <c r="AX53" s="209"/>
      <c r="AY53" s="209"/>
      <c r="AZ53" s="210"/>
      <c r="BA53" s="209"/>
      <c r="BB53" s="209"/>
      <c r="BC53" s="209"/>
      <c r="BD53" s="209"/>
      <c r="BE53" s="209"/>
      <c r="BF53" s="209"/>
      <c r="BG53" s="209"/>
      <c r="BH53" s="209"/>
      <c r="BI53" s="209"/>
    </row>
    <row r="54" spans="1:61" ht="15" customHeight="1" x14ac:dyDescent="0.25">
      <c r="A54" s="206">
        <v>3</v>
      </c>
      <c r="B54" s="207"/>
      <c r="C54" s="207"/>
      <c r="D54" s="207"/>
      <c r="E54" s="208" t="s">
        <v>261</v>
      </c>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9"/>
      <c r="AR54" s="209"/>
      <c r="AS54" s="209"/>
      <c r="AT54" s="209"/>
      <c r="AU54" s="209"/>
      <c r="AV54" s="209"/>
      <c r="AW54" s="209"/>
      <c r="AX54" s="209"/>
      <c r="AY54" s="209"/>
      <c r="AZ54" s="210"/>
      <c r="BA54" s="209"/>
      <c r="BB54" s="209"/>
      <c r="BC54" s="209"/>
      <c r="BD54" s="209"/>
      <c r="BE54" s="209"/>
      <c r="BF54" s="209"/>
      <c r="BG54" s="209"/>
      <c r="BH54" s="209"/>
      <c r="BI54" s="209"/>
    </row>
    <row r="55" spans="1:61" ht="15" customHeight="1" x14ac:dyDescent="0.25">
      <c r="A55" s="206">
        <v>4</v>
      </c>
      <c r="B55" s="207"/>
      <c r="C55" s="207"/>
      <c r="D55" s="207"/>
      <c r="E55" s="208" t="s">
        <v>262</v>
      </c>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9"/>
      <c r="AR55" s="209"/>
      <c r="AS55" s="209"/>
      <c r="AT55" s="209"/>
      <c r="AU55" s="209"/>
      <c r="AV55" s="209"/>
      <c r="AW55" s="209"/>
      <c r="AX55" s="209"/>
      <c r="AY55" s="209"/>
      <c r="AZ55" s="210"/>
      <c r="BA55" s="209"/>
      <c r="BB55" s="209"/>
      <c r="BC55" s="209"/>
      <c r="BD55" s="209"/>
      <c r="BE55" s="209"/>
      <c r="BF55" s="209"/>
      <c r="BG55" s="209"/>
      <c r="BH55" s="209"/>
      <c r="BI55" s="209"/>
    </row>
    <row r="56" spans="1:61" ht="15" customHeight="1" x14ac:dyDescent="0.25">
      <c r="A56" s="206">
        <v>5</v>
      </c>
      <c r="B56" s="207"/>
      <c r="C56" s="207"/>
      <c r="D56" s="207"/>
      <c r="E56" s="208" t="s">
        <v>263</v>
      </c>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c r="AR56" s="209"/>
      <c r="AS56" s="209"/>
      <c r="AT56" s="209"/>
      <c r="AU56" s="209"/>
      <c r="AV56" s="209"/>
      <c r="AW56" s="209"/>
      <c r="AX56" s="209"/>
      <c r="AY56" s="209"/>
      <c r="AZ56" s="210"/>
      <c r="BA56" s="209"/>
      <c r="BB56" s="209"/>
      <c r="BC56" s="209"/>
      <c r="BD56" s="209"/>
      <c r="BE56" s="209"/>
      <c r="BF56" s="209"/>
      <c r="BG56" s="209"/>
      <c r="BH56" s="209"/>
      <c r="BI56" s="209"/>
    </row>
    <row r="57" spans="1:61" ht="15" customHeight="1" x14ac:dyDescent="0.25">
      <c r="A57" s="206">
        <v>6</v>
      </c>
      <c r="B57" s="207"/>
      <c r="C57" s="207"/>
      <c r="D57" s="207"/>
      <c r="E57" s="208" t="s">
        <v>264</v>
      </c>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9"/>
      <c r="AR57" s="209"/>
      <c r="AS57" s="209"/>
      <c r="AT57" s="209"/>
      <c r="AU57" s="209"/>
      <c r="AV57" s="209"/>
      <c r="AW57" s="209"/>
      <c r="AX57" s="209"/>
      <c r="AY57" s="209"/>
      <c r="AZ57" s="210"/>
      <c r="BA57" s="209"/>
      <c r="BB57" s="209"/>
      <c r="BC57" s="209"/>
      <c r="BD57" s="209"/>
      <c r="BE57" s="209"/>
      <c r="BF57" s="209"/>
      <c r="BG57" s="209"/>
      <c r="BH57" s="209"/>
      <c r="BI57" s="209"/>
    </row>
    <row r="58" spans="1:61" ht="15" customHeight="1" x14ac:dyDescent="0.25">
      <c r="A58" s="206">
        <v>7</v>
      </c>
      <c r="B58" s="207"/>
      <c r="C58" s="207"/>
      <c r="D58" s="207"/>
      <c r="E58" s="208" t="s">
        <v>265</v>
      </c>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9"/>
      <c r="AR58" s="209"/>
      <c r="AS58" s="209"/>
      <c r="AT58" s="209"/>
      <c r="AU58" s="209"/>
      <c r="AV58" s="209"/>
      <c r="AW58" s="209"/>
      <c r="AX58" s="209"/>
      <c r="AY58" s="209"/>
      <c r="AZ58" s="210"/>
      <c r="BA58" s="209"/>
      <c r="BB58" s="209"/>
      <c r="BC58" s="209"/>
      <c r="BD58" s="209"/>
      <c r="BE58" s="209"/>
      <c r="BF58" s="209"/>
      <c r="BG58" s="209"/>
      <c r="BH58" s="209"/>
      <c r="BI58" s="209"/>
    </row>
    <row r="59" spans="1:61" ht="15" customHeight="1" x14ac:dyDescent="0.25">
      <c r="A59" s="206">
        <v>8</v>
      </c>
      <c r="B59" s="207"/>
      <c r="C59" s="207"/>
      <c r="D59" s="207"/>
      <c r="E59" s="208" t="s">
        <v>266</v>
      </c>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9"/>
      <c r="AR59" s="209"/>
      <c r="AS59" s="209"/>
      <c r="AT59" s="209"/>
      <c r="AU59" s="209"/>
      <c r="AV59" s="209"/>
      <c r="AW59" s="209"/>
      <c r="AX59" s="209"/>
      <c r="AY59" s="209"/>
      <c r="AZ59" s="210"/>
      <c r="BA59" s="209"/>
      <c r="BB59" s="209"/>
      <c r="BC59" s="209"/>
      <c r="BD59" s="209"/>
      <c r="BE59" s="209"/>
      <c r="BF59" s="209"/>
      <c r="BG59" s="209"/>
      <c r="BH59" s="209"/>
      <c r="BI59" s="209"/>
    </row>
    <row r="60" spans="1:61" ht="15" customHeight="1" x14ac:dyDescent="0.25">
      <c r="A60" s="253"/>
      <c r="B60" s="254"/>
      <c r="C60" s="254"/>
      <c r="D60" s="254"/>
      <c r="E60" s="1015" t="s">
        <v>216</v>
      </c>
      <c r="F60" s="1015"/>
      <c r="G60" s="1015"/>
      <c r="H60" s="1015"/>
      <c r="I60" s="1015"/>
      <c r="J60" s="1015"/>
      <c r="K60" s="1015"/>
      <c r="L60" s="1015"/>
      <c r="M60" s="1015"/>
      <c r="N60" s="1015"/>
      <c r="O60" s="1015"/>
      <c r="P60" s="1015"/>
      <c r="Q60" s="1015"/>
      <c r="R60" s="1015"/>
      <c r="S60" s="1015"/>
      <c r="T60" s="1015"/>
      <c r="U60" s="1015"/>
      <c r="V60" s="1015"/>
      <c r="W60" s="1015"/>
      <c r="X60" s="1015"/>
      <c r="Y60" s="1015"/>
      <c r="Z60" s="1015"/>
      <c r="AA60" s="1015"/>
      <c r="AB60" s="1015"/>
      <c r="AC60" s="1015"/>
      <c r="AD60" s="1015"/>
      <c r="AE60" s="1015"/>
      <c r="AF60" s="1015"/>
      <c r="AG60" s="1015"/>
      <c r="AH60" s="1015"/>
      <c r="AI60" s="1015"/>
      <c r="AJ60" s="1015"/>
      <c r="AK60" s="1015"/>
      <c r="AL60" s="1015"/>
      <c r="AM60" s="1015"/>
      <c r="AN60" s="1015"/>
      <c r="AO60" s="1015"/>
      <c r="AP60" s="1015"/>
      <c r="AQ60" s="258">
        <f>SUM(AQ52:AY59)</f>
        <v>0</v>
      </c>
      <c r="AR60" s="258"/>
      <c r="AS60" s="258"/>
      <c r="AT60" s="258"/>
      <c r="AU60" s="258"/>
      <c r="AV60" s="258"/>
      <c r="AW60" s="258"/>
      <c r="AX60" s="258"/>
      <c r="AY60" s="258"/>
      <c r="AZ60" s="259">
        <f>SUM(AZ52:BI59)</f>
        <v>0</v>
      </c>
      <c r="BA60" s="258"/>
      <c r="BB60" s="258"/>
      <c r="BC60" s="258"/>
      <c r="BD60" s="258"/>
      <c r="BE60" s="258"/>
      <c r="BF60" s="258"/>
      <c r="BG60" s="258"/>
      <c r="BH60" s="258"/>
      <c r="BI60" s="258"/>
    </row>
    <row r="61" spans="1:61" ht="15" customHeight="1" x14ac:dyDescent="0.25">
      <c r="A61" s="253"/>
      <c r="B61" s="254"/>
      <c r="C61" s="254"/>
      <c r="D61" s="254"/>
      <c r="E61" s="1015" t="s">
        <v>267</v>
      </c>
      <c r="F61" s="1015"/>
      <c r="G61" s="1015"/>
      <c r="H61" s="1015"/>
      <c r="I61" s="1015"/>
      <c r="J61" s="1015"/>
      <c r="K61" s="1015"/>
      <c r="L61" s="1015"/>
      <c r="M61" s="1015"/>
      <c r="N61" s="1015"/>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209"/>
      <c r="AR61" s="209"/>
      <c r="AS61" s="209"/>
      <c r="AT61" s="209"/>
      <c r="AU61" s="209"/>
      <c r="AV61" s="209"/>
      <c r="AW61" s="209"/>
      <c r="AX61" s="209"/>
      <c r="AY61" s="209"/>
      <c r="AZ61" s="210"/>
      <c r="BA61" s="209"/>
      <c r="BB61" s="209"/>
      <c r="BC61" s="209"/>
      <c r="BD61" s="209"/>
      <c r="BE61" s="209"/>
      <c r="BF61" s="209"/>
      <c r="BG61" s="209"/>
      <c r="BH61" s="209"/>
      <c r="BI61" s="209"/>
    </row>
    <row r="62" spans="1:61" ht="15" customHeight="1" x14ac:dyDescent="0.25">
      <c r="A62" s="255" t="s">
        <v>268</v>
      </c>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7"/>
      <c r="AQ62" s="288">
        <f>AQ60+AZ60+AQ61+AZ61</f>
        <v>0</v>
      </c>
      <c r="AR62" s="289"/>
      <c r="AS62" s="289"/>
      <c r="AT62" s="289"/>
      <c r="AU62" s="289"/>
      <c r="AV62" s="289"/>
      <c r="AW62" s="289"/>
      <c r="AX62" s="289"/>
      <c r="AY62" s="289"/>
      <c r="AZ62" s="289"/>
      <c r="BA62" s="289"/>
      <c r="BB62" s="289"/>
      <c r="BC62" s="289"/>
      <c r="BD62" s="289"/>
      <c r="BE62" s="289"/>
      <c r="BF62" s="289"/>
      <c r="BG62" s="289"/>
      <c r="BH62" s="289"/>
      <c r="BI62" s="290"/>
    </row>
    <row r="63" spans="1:61" ht="15" customHeight="1" x14ac:dyDescent="0.25">
      <c r="A63" s="265"/>
      <c r="B63" s="266"/>
      <c r="C63" s="266"/>
      <c r="D63" s="266"/>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91"/>
      <c r="AR63" s="291"/>
      <c r="AS63" s="291"/>
      <c r="AT63" s="291"/>
      <c r="AU63" s="291"/>
      <c r="AV63" s="291"/>
      <c r="AW63" s="291"/>
      <c r="AX63" s="291"/>
      <c r="AY63" s="291"/>
      <c r="AZ63" s="292"/>
      <c r="BA63" s="291"/>
      <c r="BB63" s="291"/>
      <c r="BC63" s="291"/>
      <c r="BD63" s="291"/>
      <c r="BE63" s="291"/>
      <c r="BF63" s="291"/>
      <c r="BG63" s="291"/>
      <c r="BH63" s="291"/>
      <c r="BI63" s="291"/>
    </row>
    <row r="64" spans="1:61" ht="17.25" customHeight="1" x14ac:dyDescent="0.25">
      <c r="A64" s="264" t="s">
        <v>269</v>
      </c>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row>
    <row r="65" spans="1:61" s="2" customFormat="1" ht="27" customHeight="1" x14ac:dyDescent="0.25">
      <c r="A65" s="265" t="s">
        <v>182</v>
      </c>
      <c r="B65" s="266"/>
      <c r="C65" s="266"/>
      <c r="D65" s="266"/>
      <c r="E65" s="267" t="s">
        <v>183</v>
      </c>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8" t="s">
        <v>184</v>
      </c>
      <c r="AR65" s="268"/>
      <c r="AS65" s="268"/>
      <c r="AT65" s="268"/>
      <c r="AU65" s="268"/>
      <c r="AV65" s="268"/>
      <c r="AW65" s="268"/>
      <c r="AX65" s="268"/>
      <c r="AY65" s="268"/>
      <c r="AZ65" s="269" t="s">
        <v>185</v>
      </c>
      <c r="BA65" s="268"/>
      <c r="BB65" s="268"/>
      <c r="BC65" s="268"/>
      <c r="BD65" s="268"/>
      <c r="BE65" s="268"/>
      <c r="BF65" s="268"/>
      <c r="BG65" s="268"/>
      <c r="BH65" s="268"/>
      <c r="BI65" s="268"/>
    </row>
    <row r="66" spans="1:61" ht="17.25" customHeight="1" x14ac:dyDescent="0.25">
      <c r="A66" s="285"/>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7"/>
    </row>
    <row r="67" spans="1:61" ht="15" customHeight="1" x14ac:dyDescent="0.25">
      <c r="A67" s="211" t="s">
        <v>277</v>
      </c>
      <c r="B67" s="212"/>
      <c r="C67" s="212"/>
      <c r="D67" s="212"/>
      <c r="E67" s="213" t="s">
        <v>276</v>
      </c>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4">
        <f>SUM(AQ68:AY69)</f>
        <v>0</v>
      </c>
      <c r="AR67" s="215"/>
      <c r="AS67" s="215"/>
      <c r="AT67" s="215"/>
      <c r="AU67" s="215"/>
      <c r="AV67" s="215"/>
      <c r="AW67" s="215"/>
      <c r="AX67" s="215"/>
      <c r="AY67" s="216"/>
      <c r="AZ67" s="217">
        <f>SUM(AZ68:BI69)</f>
        <v>0</v>
      </c>
      <c r="BA67" s="218"/>
      <c r="BB67" s="218"/>
      <c r="BC67" s="218"/>
      <c r="BD67" s="218"/>
      <c r="BE67" s="218"/>
      <c r="BF67" s="218"/>
      <c r="BG67" s="218"/>
      <c r="BH67" s="218"/>
      <c r="BI67" s="219"/>
    </row>
    <row r="68" spans="1:61" x14ac:dyDescent="0.25">
      <c r="A68" s="220" t="s">
        <v>280</v>
      </c>
      <c r="B68" s="221"/>
      <c r="C68" s="221"/>
      <c r="D68" s="221"/>
      <c r="E68" s="222" t="s">
        <v>278</v>
      </c>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3"/>
      <c r="AR68" s="224"/>
      <c r="AS68" s="224"/>
      <c r="AT68" s="224"/>
      <c r="AU68" s="224"/>
      <c r="AV68" s="224"/>
      <c r="AW68" s="224"/>
      <c r="AX68" s="224"/>
      <c r="AY68" s="225"/>
      <c r="AZ68" s="226"/>
      <c r="BA68" s="838"/>
      <c r="BB68" s="838"/>
      <c r="BC68" s="838"/>
      <c r="BD68" s="838"/>
      <c r="BE68" s="838"/>
      <c r="BF68" s="838"/>
      <c r="BG68" s="838"/>
      <c r="BH68" s="838"/>
      <c r="BI68" s="839"/>
    </row>
    <row r="69" spans="1:61" s="74" customFormat="1" x14ac:dyDescent="0.25">
      <c r="A69" s="220" t="s">
        <v>279</v>
      </c>
      <c r="B69" s="221"/>
      <c r="C69" s="221"/>
      <c r="D69" s="221"/>
      <c r="E69" s="222" t="s">
        <v>281</v>
      </c>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3"/>
      <c r="AR69" s="224"/>
      <c r="AS69" s="224"/>
      <c r="AT69" s="224"/>
      <c r="AU69" s="224"/>
      <c r="AV69" s="224"/>
      <c r="AW69" s="224"/>
      <c r="AX69" s="224"/>
      <c r="AY69" s="225"/>
      <c r="AZ69" s="226"/>
      <c r="BA69" s="838"/>
      <c r="BB69" s="838"/>
      <c r="BC69" s="838"/>
      <c r="BD69" s="838"/>
      <c r="BE69" s="838"/>
      <c r="BF69" s="838"/>
      <c r="BG69" s="838"/>
      <c r="BH69" s="838"/>
      <c r="BI69" s="839"/>
    </row>
    <row r="70" spans="1:61" s="74" customFormat="1" ht="15" customHeight="1" x14ac:dyDescent="0.25">
      <c r="A70" s="211" t="s">
        <v>283</v>
      </c>
      <c r="B70" s="212"/>
      <c r="C70" s="212"/>
      <c r="D70" s="212"/>
      <c r="E70" s="213" t="s">
        <v>282</v>
      </c>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4">
        <f>SUM(AQ72:AY75)</f>
        <v>0</v>
      </c>
      <c r="AR70" s="215"/>
      <c r="AS70" s="215"/>
      <c r="AT70" s="215"/>
      <c r="AU70" s="215"/>
      <c r="AV70" s="215"/>
      <c r="AW70" s="215"/>
      <c r="AX70" s="215"/>
      <c r="AY70" s="216"/>
      <c r="AZ70" s="217">
        <f>SUM(AZ71:BI77)</f>
        <v>0</v>
      </c>
      <c r="BA70" s="218"/>
      <c r="BB70" s="218"/>
      <c r="BC70" s="218"/>
      <c r="BD70" s="218"/>
      <c r="BE70" s="218"/>
      <c r="BF70" s="218"/>
      <c r="BG70" s="218"/>
      <c r="BH70" s="218"/>
      <c r="BI70" s="219"/>
    </row>
    <row r="71" spans="1:61" s="74" customFormat="1" ht="15" customHeight="1" x14ac:dyDescent="0.25">
      <c r="A71" s="229"/>
      <c r="B71" s="230"/>
      <c r="C71" s="230"/>
      <c r="D71" s="230"/>
      <c r="E71" s="222" t="s">
        <v>270</v>
      </c>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93"/>
      <c r="AR71" s="294"/>
      <c r="AS71" s="294"/>
      <c r="AT71" s="294"/>
      <c r="AU71" s="294"/>
      <c r="AV71" s="294"/>
      <c r="AW71" s="294"/>
      <c r="AX71" s="294"/>
      <c r="AY71" s="295"/>
      <c r="AZ71" s="226"/>
      <c r="BA71" s="838"/>
      <c r="BB71" s="838"/>
      <c r="BC71" s="838"/>
      <c r="BD71" s="838"/>
      <c r="BE71" s="838"/>
      <c r="BF71" s="838"/>
      <c r="BG71" s="838"/>
      <c r="BH71" s="838"/>
      <c r="BI71" s="839"/>
    </row>
    <row r="72" spans="1:61" ht="28.5" customHeight="1" x14ac:dyDescent="0.25">
      <c r="A72" s="229"/>
      <c r="B72" s="230"/>
      <c r="C72" s="230"/>
      <c r="D72" s="230"/>
      <c r="E72" s="222" t="s">
        <v>271</v>
      </c>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3"/>
      <c r="AR72" s="224"/>
      <c r="AS72" s="224"/>
      <c r="AT72" s="224"/>
      <c r="AU72" s="224"/>
      <c r="AV72" s="224"/>
      <c r="AW72" s="224"/>
      <c r="AX72" s="224"/>
      <c r="AY72" s="225"/>
      <c r="AZ72" s="226"/>
      <c r="BA72" s="838"/>
      <c r="BB72" s="838"/>
      <c r="BC72" s="838"/>
      <c r="BD72" s="838"/>
      <c r="BE72" s="838"/>
      <c r="BF72" s="838"/>
      <c r="BG72" s="838"/>
      <c r="BH72" s="838"/>
      <c r="BI72" s="839"/>
    </row>
    <row r="73" spans="1:61" ht="25.5" customHeight="1" x14ac:dyDescent="0.25">
      <c r="A73" s="229"/>
      <c r="B73" s="230"/>
      <c r="C73" s="230"/>
      <c r="D73" s="230"/>
      <c r="E73" s="222" t="s">
        <v>272</v>
      </c>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3"/>
      <c r="AR73" s="224"/>
      <c r="AS73" s="224"/>
      <c r="AT73" s="224"/>
      <c r="AU73" s="224"/>
      <c r="AV73" s="224"/>
      <c r="AW73" s="224"/>
      <c r="AX73" s="224"/>
      <c r="AY73" s="225"/>
      <c r="AZ73" s="226"/>
      <c r="BA73" s="838"/>
      <c r="BB73" s="838"/>
      <c r="BC73" s="838"/>
      <c r="BD73" s="838"/>
      <c r="BE73" s="838"/>
      <c r="BF73" s="838"/>
      <c r="BG73" s="838"/>
      <c r="BH73" s="838"/>
      <c r="BI73" s="839"/>
    </row>
    <row r="74" spans="1:61" ht="15" customHeight="1" x14ac:dyDescent="0.25">
      <c r="A74" s="229"/>
      <c r="B74" s="230"/>
      <c r="C74" s="230"/>
      <c r="D74" s="230"/>
      <c r="E74" s="222" t="s">
        <v>273</v>
      </c>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3"/>
      <c r="AR74" s="224"/>
      <c r="AS74" s="224"/>
      <c r="AT74" s="224"/>
      <c r="AU74" s="224"/>
      <c r="AV74" s="224"/>
      <c r="AW74" s="224"/>
      <c r="AX74" s="224"/>
      <c r="AY74" s="225"/>
      <c r="AZ74" s="226"/>
      <c r="BA74" s="838"/>
      <c r="BB74" s="838"/>
      <c r="BC74" s="838"/>
      <c r="BD74" s="838"/>
      <c r="BE74" s="838"/>
      <c r="BF74" s="838"/>
      <c r="BG74" s="838"/>
      <c r="BH74" s="838"/>
      <c r="BI74" s="839"/>
    </row>
    <row r="75" spans="1:61" ht="15" customHeight="1" x14ac:dyDescent="0.25">
      <c r="A75" s="229"/>
      <c r="B75" s="230"/>
      <c r="C75" s="230"/>
      <c r="D75" s="230"/>
      <c r="E75" s="222" t="s">
        <v>274</v>
      </c>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3"/>
      <c r="AR75" s="224"/>
      <c r="AS75" s="224"/>
      <c r="AT75" s="224"/>
      <c r="AU75" s="224"/>
      <c r="AV75" s="224"/>
      <c r="AW75" s="224"/>
      <c r="AX75" s="224"/>
      <c r="AY75" s="225"/>
      <c r="AZ75" s="226"/>
      <c r="BA75" s="838"/>
      <c r="BB75" s="838"/>
      <c r="BC75" s="838"/>
      <c r="BD75" s="838"/>
      <c r="BE75" s="838"/>
      <c r="BF75" s="838"/>
      <c r="BG75" s="838"/>
      <c r="BH75" s="838"/>
      <c r="BI75" s="839"/>
    </row>
    <row r="76" spans="1:61" ht="15" customHeight="1" x14ac:dyDescent="0.25">
      <c r="A76" s="229"/>
      <c r="B76" s="230"/>
      <c r="C76" s="230"/>
      <c r="D76" s="230"/>
      <c r="E76" s="222" t="s">
        <v>275</v>
      </c>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93"/>
      <c r="AR76" s="294"/>
      <c r="AS76" s="294"/>
      <c r="AT76" s="294"/>
      <c r="AU76" s="294"/>
      <c r="AV76" s="294"/>
      <c r="AW76" s="294"/>
      <c r="AX76" s="294"/>
      <c r="AY76" s="295"/>
      <c r="AZ76" s="226"/>
      <c r="BA76" s="838"/>
      <c r="BB76" s="838"/>
      <c r="BC76" s="838"/>
      <c r="BD76" s="838"/>
      <c r="BE76" s="838"/>
      <c r="BF76" s="838"/>
      <c r="BG76" s="838"/>
      <c r="BH76" s="838"/>
      <c r="BI76" s="839"/>
    </row>
    <row r="77" spans="1:61" ht="15" customHeight="1" x14ac:dyDescent="0.25">
      <c r="A77" s="211" t="s">
        <v>285</v>
      </c>
      <c r="B77" s="212"/>
      <c r="C77" s="212"/>
      <c r="D77" s="212"/>
      <c r="E77" s="213" t="s">
        <v>284</v>
      </c>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93"/>
      <c r="AR77" s="294"/>
      <c r="AS77" s="294"/>
      <c r="AT77" s="294"/>
      <c r="AU77" s="294"/>
      <c r="AV77" s="294"/>
      <c r="AW77" s="294"/>
      <c r="AX77" s="294"/>
      <c r="AY77" s="295"/>
      <c r="AZ77" s="296"/>
      <c r="BA77" s="297"/>
      <c r="BB77" s="297"/>
      <c r="BC77" s="297"/>
      <c r="BD77" s="297"/>
      <c r="BE77" s="297"/>
      <c r="BF77" s="297"/>
      <c r="BG77" s="297"/>
      <c r="BH77" s="297"/>
      <c r="BI77" s="298"/>
    </row>
    <row r="78" spans="1:61" ht="18" customHeight="1" x14ac:dyDescent="0.25">
      <c r="A78" s="231"/>
      <c r="B78" s="232"/>
      <c r="C78" s="232"/>
      <c r="D78" s="232"/>
      <c r="E78" s="233" t="s">
        <v>286</v>
      </c>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14">
        <f>AQ67+AQ70</f>
        <v>0</v>
      </c>
      <c r="AR78" s="215"/>
      <c r="AS78" s="215"/>
      <c r="AT78" s="215"/>
      <c r="AU78" s="215"/>
      <c r="AV78" s="215"/>
      <c r="AW78" s="215"/>
      <c r="AX78" s="215"/>
      <c r="AY78" s="216"/>
      <c r="AZ78" s="217">
        <f>AZ67+AZ70+AZ77</f>
        <v>0</v>
      </c>
      <c r="BA78" s="218"/>
      <c r="BB78" s="218"/>
      <c r="BC78" s="218"/>
      <c r="BD78" s="218"/>
      <c r="BE78" s="218"/>
      <c r="BF78" s="218"/>
      <c r="BG78" s="218"/>
      <c r="BH78" s="218"/>
      <c r="BI78" s="219"/>
    </row>
    <row r="79" spans="1:61" ht="18" customHeight="1" x14ac:dyDescent="0.25">
      <c r="A79" s="231"/>
      <c r="B79" s="232"/>
      <c r="C79" s="232"/>
      <c r="D79" s="232"/>
      <c r="E79" s="233" t="s">
        <v>287</v>
      </c>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23"/>
      <c r="AR79" s="224"/>
      <c r="AS79" s="224"/>
      <c r="AT79" s="224"/>
      <c r="AU79" s="224"/>
      <c r="AV79" s="224"/>
      <c r="AW79" s="224"/>
      <c r="AX79" s="224"/>
      <c r="AY79" s="225"/>
      <c r="AZ79" s="226"/>
      <c r="BA79" s="838"/>
      <c r="BB79" s="838"/>
      <c r="BC79" s="838"/>
      <c r="BD79" s="838"/>
      <c r="BE79" s="838"/>
      <c r="BF79" s="838"/>
      <c r="BG79" s="838"/>
      <c r="BH79" s="838"/>
      <c r="BI79" s="839"/>
    </row>
    <row r="80" spans="1:61" ht="18" customHeight="1" x14ac:dyDescent="0.25">
      <c r="A80" s="231"/>
      <c r="B80" s="232"/>
      <c r="C80" s="232"/>
      <c r="D80" s="232"/>
      <c r="E80" s="233" t="s">
        <v>288</v>
      </c>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466">
        <f>AQ78+AZ78+AQ79+AZ79</f>
        <v>0</v>
      </c>
      <c r="AR80" s="467"/>
      <c r="AS80" s="467"/>
      <c r="AT80" s="467"/>
      <c r="AU80" s="467"/>
      <c r="AV80" s="467"/>
      <c r="AW80" s="467"/>
      <c r="AX80" s="467"/>
      <c r="AY80" s="467"/>
      <c r="AZ80" s="467"/>
      <c r="BA80" s="467"/>
      <c r="BB80" s="467"/>
      <c r="BC80" s="467"/>
      <c r="BD80" s="467"/>
      <c r="BE80" s="467"/>
      <c r="BF80" s="467"/>
      <c r="BG80" s="467"/>
      <c r="BH80" s="467"/>
      <c r="BI80" s="468"/>
    </row>
    <row r="81" spans="1:61" ht="19.5" customHeight="1" x14ac:dyDescent="0.25"/>
    <row r="82" spans="1:61" ht="25.5" customHeight="1" x14ac:dyDescent="0.25">
      <c r="A82" s="187"/>
      <c r="B82" s="187"/>
      <c r="C82" s="187"/>
      <c r="D82" s="187"/>
      <c r="E82" s="187"/>
      <c r="F82" s="187"/>
      <c r="G82" s="187"/>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7"/>
      <c r="AR82" s="187"/>
      <c r="AS82" s="187"/>
      <c r="AT82" s="187"/>
      <c r="AU82" s="187"/>
      <c r="AV82" s="187"/>
      <c r="AW82" s="187"/>
      <c r="AX82" s="187"/>
      <c r="AY82" s="187"/>
      <c r="AZ82" s="187"/>
      <c r="BA82" s="187"/>
      <c r="BB82" s="187"/>
      <c r="BC82" s="187"/>
      <c r="BD82" s="187"/>
      <c r="BE82" s="187"/>
      <c r="BF82" s="187"/>
      <c r="BG82" s="187"/>
      <c r="BH82" s="187"/>
      <c r="BI82" s="187"/>
    </row>
    <row r="83" spans="1:61" x14ac:dyDescent="0.25">
      <c r="A83" s="187"/>
      <c r="B83" s="187"/>
      <c r="C83" s="187"/>
      <c r="D83" s="187"/>
      <c r="E83" s="187"/>
      <c r="F83" s="187"/>
      <c r="G83" s="187"/>
      <c r="H83" s="246" t="s">
        <v>0</v>
      </c>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7" t="s">
        <v>570</v>
      </c>
      <c r="AR83" s="248"/>
      <c r="AS83" s="248"/>
      <c r="AT83" s="248"/>
      <c r="AU83" s="248"/>
      <c r="AV83" s="248"/>
      <c r="AW83" s="248"/>
      <c r="AX83" s="248"/>
      <c r="AY83" s="248"/>
      <c r="AZ83" s="248"/>
      <c r="BA83" s="248"/>
      <c r="BB83" s="248"/>
      <c r="BC83" s="248"/>
      <c r="BD83" s="248"/>
      <c r="BE83" s="248"/>
      <c r="BF83" s="248"/>
      <c r="BG83" s="248"/>
      <c r="BH83" s="248"/>
      <c r="BI83" s="249"/>
    </row>
    <row r="84" spans="1:61" x14ac:dyDescent="0.25">
      <c r="A84" s="187"/>
      <c r="B84" s="187"/>
      <c r="C84" s="187"/>
      <c r="D84" s="187"/>
      <c r="E84" s="187"/>
      <c r="F84" s="187"/>
      <c r="G84" s="187"/>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50"/>
      <c r="AR84" s="251"/>
      <c r="AS84" s="251"/>
      <c r="AT84" s="251"/>
      <c r="AU84" s="251"/>
      <c r="AV84" s="251"/>
      <c r="AW84" s="251"/>
      <c r="AX84" s="251"/>
      <c r="AY84" s="251"/>
      <c r="AZ84" s="251"/>
      <c r="BA84" s="251"/>
      <c r="BB84" s="251"/>
      <c r="BC84" s="251"/>
      <c r="BD84" s="251"/>
      <c r="BE84" s="251"/>
      <c r="BF84" s="251"/>
      <c r="BG84" s="251"/>
      <c r="BH84" s="251"/>
      <c r="BI84" s="252"/>
    </row>
    <row r="85" spans="1:61" x14ac:dyDescent="0.25">
      <c r="A85" s="187"/>
      <c r="B85" s="187"/>
      <c r="C85" s="187"/>
      <c r="D85" s="187"/>
      <c r="E85" s="187"/>
      <c r="F85" s="187"/>
      <c r="G85" s="187"/>
      <c r="H85" s="246" t="s">
        <v>1</v>
      </c>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03"/>
      <c r="AR85" s="203"/>
      <c r="AS85" s="203"/>
      <c r="AT85" s="203"/>
      <c r="AU85" s="203"/>
      <c r="AV85" s="203"/>
      <c r="AW85" s="203"/>
      <c r="AX85" s="203"/>
      <c r="AY85" s="203"/>
      <c r="AZ85" s="270"/>
      <c r="BA85" s="271"/>
      <c r="BB85" s="271"/>
      <c r="BC85" s="271"/>
      <c r="BD85" s="271"/>
      <c r="BE85" s="271"/>
      <c r="BF85" s="271"/>
      <c r="BG85" s="271"/>
      <c r="BH85" s="271"/>
      <c r="BI85" s="272"/>
    </row>
    <row r="86" spans="1:61" ht="18.75" x14ac:dyDescent="0.3">
      <c r="A86" s="187"/>
      <c r="B86" s="187"/>
      <c r="C86" s="187"/>
      <c r="D86" s="187"/>
      <c r="E86" s="187"/>
      <c r="F86" s="187"/>
      <c r="G86" s="187"/>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row>
    <row r="87" spans="1:61" ht="7.5" customHeight="1" x14ac:dyDescent="0.25">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row>
    <row r="88" spans="1:61" x14ac:dyDescent="0.25">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row>
    <row r="89" spans="1:61" x14ac:dyDescent="0.25">
      <c r="A89" s="243" t="s">
        <v>181</v>
      </c>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5"/>
    </row>
    <row r="90" spans="1:61" ht="15.75" x14ac:dyDescent="0.25">
      <c r="A90" s="264" t="s">
        <v>258</v>
      </c>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row>
    <row r="91" spans="1:61" ht="27" customHeight="1" x14ac:dyDescent="0.25">
      <c r="A91" s="265" t="s">
        <v>182</v>
      </c>
      <c r="B91" s="266"/>
      <c r="C91" s="266"/>
      <c r="D91" s="266"/>
      <c r="E91" s="267" t="s">
        <v>183</v>
      </c>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8" t="s">
        <v>184</v>
      </c>
      <c r="AR91" s="268"/>
      <c r="AS91" s="268"/>
      <c r="AT91" s="268"/>
      <c r="AU91" s="268"/>
      <c r="AV91" s="268"/>
      <c r="AW91" s="268"/>
      <c r="AX91" s="268"/>
      <c r="AY91" s="268"/>
      <c r="AZ91" s="269" t="s">
        <v>185</v>
      </c>
      <c r="BA91" s="268"/>
      <c r="BB91" s="268"/>
      <c r="BC91" s="268"/>
      <c r="BD91" s="268"/>
      <c r="BE91" s="268"/>
      <c r="BF91" s="268"/>
      <c r="BG91" s="268"/>
      <c r="BH91" s="268"/>
      <c r="BI91" s="268"/>
    </row>
    <row r="92" spans="1:61" x14ac:dyDescent="0.25">
      <c r="A92" s="206">
        <v>1</v>
      </c>
      <c r="B92" s="207"/>
      <c r="C92" s="207"/>
      <c r="D92" s="207"/>
      <c r="E92" s="208" t="s">
        <v>260</v>
      </c>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9"/>
      <c r="AR92" s="209"/>
      <c r="AS92" s="209"/>
      <c r="AT92" s="209"/>
      <c r="AU92" s="209"/>
      <c r="AV92" s="209"/>
      <c r="AW92" s="209"/>
      <c r="AX92" s="209"/>
      <c r="AY92" s="209"/>
      <c r="AZ92" s="210"/>
      <c r="BA92" s="209"/>
      <c r="BB92" s="209"/>
      <c r="BC92" s="209"/>
      <c r="BD92" s="209"/>
      <c r="BE92" s="209"/>
      <c r="BF92" s="209"/>
      <c r="BG92" s="209"/>
      <c r="BH92" s="209"/>
      <c r="BI92" s="209"/>
    </row>
    <row r="93" spans="1:61" x14ac:dyDescent="0.25">
      <c r="A93" s="206">
        <v>2</v>
      </c>
      <c r="B93" s="207"/>
      <c r="C93" s="207"/>
      <c r="D93" s="207"/>
      <c r="E93" s="208" t="s">
        <v>259</v>
      </c>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9"/>
      <c r="AR93" s="209"/>
      <c r="AS93" s="209"/>
      <c r="AT93" s="209"/>
      <c r="AU93" s="209"/>
      <c r="AV93" s="209"/>
      <c r="AW93" s="209"/>
      <c r="AX93" s="209"/>
      <c r="AY93" s="209"/>
      <c r="AZ93" s="210"/>
      <c r="BA93" s="209"/>
      <c r="BB93" s="209"/>
      <c r="BC93" s="209"/>
      <c r="BD93" s="209"/>
      <c r="BE93" s="209"/>
      <c r="BF93" s="209"/>
      <c r="BG93" s="209"/>
      <c r="BH93" s="209"/>
      <c r="BI93" s="209"/>
    </row>
    <row r="94" spans="1:61" x14ac:dyDescent="0.25">
      <c r="A94" s="206">
        <v>3</v>
      </c>
      <c r="B94" s="207"/>
      <c r="C94" s="207"/>
      <c r="D94" s="207"/>
      <c r="E94" s="208" t="s">
        <v>261</v>
      </c>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9"/>
      <c r="AR94" s="209"/>
      <c r="AS94" s="209"/>
      <c r="AT94" s="209"/>
      <c r="AU94" s="209"/>
      <c r="AV94" s="209"/>
      <c r="AW94" s="209"/>
      <c r="AX94" s="209"/>
      <c r="AY94" s="209"/>
      <c r="AZ94" s="210"/>
      <c r="BA94" s="209"/>
      <c r="BB94" s="209"/>
      <c r="BC94" s="209"/>
      <c r="BD94" s="209"/>
      <c r="BE94" s="209"/>
      <c r="BF94" s="209"/>
      <c r="BG94" s="209"/>
      <c r="BH94" s="209"/>
      <c r="BI94" s="209"/>
    </row>
    <row r="95" spans="1:61" x14ac:dyDescent="0.25">
      <c r="A95" s="206">
        <v>4</v>
      </c>
      <c r="B95" s="207"/>
      <c r="C95" s="207"/>
      <c r="D95" s="207"/>
      <c r="E95" s="208" t="s">
        <v>262</v>
      </c>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9"/>
      <c r="AR95" s="209"/>
      <c r="AS95" s="209"/>
      <c r="AT95" s="209"/>
      <c r="AU95" s="209"/>
      <c r="AV95" s="209"/>
      <c r="AW95" s="209"/>
      <c r="AX95" s="209"/>
      <c r="AY95" s="209"/>
      <c r="AZ95" s="210"/>
      <c r="BA95" s="209"/>
      <c r="BB95" s="209"/>
      <c r="BC95" s="209"/>
      <c r="BD95" s="209"/>
      <c r="BE95" s="209"/>
      <c r="BF95" s="209"/>
      <c r="BG95" s="209"/>
      <c r="BH95" s="209"/>
      <c r="BI95" s="209"/>
    </row>
    <row r="96" spans="1:61" x14ac:dyDescent="0.25">
      <c r="A96" s="206">
        <v>5</v>
      </c>
      <c r="B96" s="207"/>
      <c r="C96" s="207"/>
      <c r="D96" s="207"/>
      <c r="E96" s="208" t="s">
        <v>263</v>
      </c>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9"/>
      <c r="AR96" s="209"/>
      <c r="AS96" s="209"/>
      <c r="AT96" s="209"/>
      <c r="AU96" s="209"/>
      <c r="AV96" s="209"/>
      <c r="AW96" s="209"/>
      <c r="AX96" s="209"/>
      <c r="AY96" s="209"/>
      <c r="AZ96" s="210"/>
      <c r="BA96" s="209"/>
      <c r="BB96" s="209"/>
      <c r="BC96" s="209"/>
      <c r="BD96" s="209"/>
      <c r="BE96" s="209"/>
      <c r="BF96" s="209"/>
      <c r="BG96" s="209"/>
      <c r="BH96" s="209"/>
      <c r="BI96" s="209"/>
    </row>
    <row r="97" spans="1:61" x14ac:dyDescent="0.25">
      <c r="A97" s="206">
        <v>6</v>
      </c>
      <c r="B97" s="207"/>
      <c r="C97" s="207"/>
      <c r="D97" s="207"/>
      <c r="E97" s="208" t="s">
        <v>264</v>
      </c>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9"/>
      <c r="AR97" s="209"/>
      <c r="AS97" s="209"/>
      <c r="AT97" s="209"/>
      <c r="AU97" s="209"/>
      <c r="AV97" s="209"/>
      <c r="AW97" s="209"/>
      <c r="AX97" s="209"/>
      <c r="AY97" s="209"/>
      <c r="AZ97" s="210"/>
      <c r="BA97" s="209"/>
      <c r="BB97" s="209"/>
      <c r="BC97" s="209"/>
      <c r="BD97" s="209"/>
      <c r="BE97" s="209"/>
      <c r="BF97" s="209"/>
      <c r="BG97" s="209"/>
      <c r="BH97" s="209"/>
      <c r="BI97" s="209"/>
    </row>
    <row r="98" spans="1:61" x14ac:dyDescent="0.25">
      <c r="A98" s="206">
        <v>7</v>
      </c>
      <c r="B98" s="207"/>
      <c r="C98" s="207"/>
      <c r="D98" s="207"/>
      <c r="E98" s="208" t="s">
        <v>266</v>
      </c>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9"/>
      <c r="AR98" s="209"/>
      <c r="AS98" s="209"/>
      <c r="AT98" s="209"/>
      <c r="AU98" s="209"/>
      <c r="AV98" s="209"/>
      <c r="AW98" s="209"/>
      <c r="AX98" s="209"/>
      <c r="AY98" s="209"/>
      <c r="AZ98" s="210"/>
      <c r="BA98" s="209"/>
      <c r="BB98" s="209"/>
      <c r="BC98" s="209"/>
      <c r="BD98" s="209"/>
      <c r="BE98" s="209"/>
      <c r="BF98" s="209"/>
      <c r="BG98" s="209"/>
      <c r="BH98" s="209"/>
      <c r="BI98" s="209"/>
    </row>
    <row r="99" spans="1:61" x14ac:dyDescent="0.25">
      <c r="A99" s="206">
        <v>8</v>
      </c>
      <c r="B99" s="207"/>
      <c r="C99" s="207"/>
      <c r="D99" s="207"/>
      <c r="E99" s="208" t="s">
        <v>571</v>
      </c>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9"/>
      <c r="AR99" s="209"/>
      <c r="AS99" s="209"/>
      <c r="AT99" s="209"/>
      <c r="AU99" s="209"/>
      <c r="AV99" s="209"/>
      <c r="AW99" s="209"/>
      <c r="AX99" s="209"/>
      <c r="AY99" s="209"/>
      <c r="AZ99" s="210"/>
      <c r="BA99" s="209"/>
      <c r="BB99" s="209"/>
      <c r="BC99" s="209"/>
      <c r="BD99" s="209"/>
      <c r="BE99" s="209"/>
      <c r="BF99" s="209"/>
      <c r="BG99" s="209"/>
      <c r="BH99" s="209"/>
      <c r="BI99" s="209"/>
    </row>
    <row r="100" spans="1:61" x14ac:dyDescent="0.25">
      <c r="A100" s="206">
        <v>9</v>
      </c>
      <c r="B100" s="207"/>
      <c r="C100" s="207"/>
      <c r="D100" s="207"/>
      <c r="E100" s="208" t="s">
        <v>572</v>
      </c>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9"/>
      <c r="AR100" s="209"/>
      <c r="AS100" s="209"/>
      <c r="AT100" s="209"/>
      <c r="AU100" s="209"/>
      <c r="AV100" s="209"/>
      <c r="AW100" s="209"/>
      <c r="AX100" s="209"/>
      <c r="AY100" s="209"/>
      <c r="AZ100" s="210"/>
      <c r="BA100" s="209"/>
      <c r="BB100" s="209"/>
      <c r="BC100" s="209"/>
      <c r="BD100" s="209"/>
      <c r="BE100" s="209"/>
      <c r="BF100" s="209"/>
      <c r="BG100" s="209"/>
      <c r="BH100" s="209"/>
      <c r="BI100" s="209"/>
    </row>
    <row r="101" spans="1:61" x14ac:dyDescent="0.25">
      <c r="A101" s="253"/>
      <c r="B101" s="254"/>
      <c r="C101" s="254"/>
      <c r="D101" s="254"/>
      <c r="E101" s="255" t="s">
        <v>573</v>
      </c>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7"/>
      <c r="AQ101" s="258">
        <f>SUM(AQ92:AY100)</f>
        <v>0</v>
      </c>
      <c r="AR101" s="258"/>
      <c r="AS101" s="258"/>
      <c r="AT101" s="258"/>
      <c r="AU101" s="258"/>
      <c r="AV101" s="258"/>
      <c r="AW101" s="258"/>
      <c r="AX101" s="258"/>
      <c r="AY101" s="258"/>
      <c r="AZ101" s="259">
        <f>SUM(AZ92:BI100)</f>
        <v>0</v>
      </c>
      <c r="BA101" s="258"/>
      <c r="BB101" s="258"/>
      <c r="BC101" s="258"/>
      <c r="BD101" s="258"/>
      <c r="BE101" s="258"/>
      <c r="BF101" s="258"/>
      <c r="BG101" s="258"/>
      <c r="BH101" s="258"/>
      <c r="BI101" s="258"/>
    </row>
    <row r="102" spans="1:61" ht="90" customHeight="1" x14ac:dyDescent="0.25">
      <c r="A102" s="253"/>
      <c r="B102" s="254"/>
      <c r="C102" s="254"/>
      <c r="D102" s="254"/>
      <c r="E102" s="255" t="s">
        <v>267</v>
      </c>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7"/>
      <c r="AQ102" s="209"/>
      <c r="AR102" s="209"/>
      <c r="AS102" s="209"/>
      <c r="AT102" s="209"/>
      <c r="AU102" s="209"/>
      <c r="AV102" s="209"/>
      <c r="AW102" s="209"/>
      <c r="AX102" s="209"/>
      <c r="AY102" s="209"/>
      <c r="AZ102" s="210"/>
      <c r="BA102" s="209"/>
      <c r="BB102" s="209"/>
      <c r="BC102" s="209"/>
      <c r="BD102" s="209"/>
      <c r="BE102" s="209"/>
      <c r="BF102" s="209"/>
      <c r="BG102" s="209"/>
      <c r="BH102" s="209"/>
      <c r="BI102" s="209"/>
    </row>
    <row r="103" spans="1:61" x14ac:dyDescent="0.25">
      <c r="A103" s="255" t="s">
        <v>268</v>
      </c>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7"/>
      <c r="AQ103" s="288">
        <f>AQ101+AZ101+AQ102+AZ102</f>
        <v>0</v>
      </c>
      <c r="AR103" s="289"/>
      <c r="AS103" s="289"/>
      <c r="AT103" s="289"/>
      <c r="AU103" s="289"/>
      <c r="AV103" s="289"/>
      <c r="AW103" s="289"/>
      <c r="AX103" s="289"/>
      <c r="AY103" s="289"/>
      <c r="AZ103" s="289"/>
      <c r="BA103" s="289"/>
      <c r="BB103" s="289"/>
      <c r="BC103" s="289"/>
      <c r="BD103" s="289"/>
      <c r="BE103" s="289"/>
      <c r="BF103" s="289"/>
      <c r="BG103" s="289"/>
      <c r="BH103" s="289"/>
      <c r="BI103" s="290"/>
    </row>
    <row r="104" spans="1:61" x14ac:dyDescent="0.25">
      <c r="A104" s="265"/>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91"/>
      <c r="AR104" s="291"/>
      <c r="AS104" s="291"/>
      <c r="AT104" s="291"/>
      <c r="AU104" s="291"/>
      <c r="AV104" s="291"/>
      <c r="AW104" s="291"/>
      <c r="AX104" s="291"/>
      <c r="AY104" s="291"/>
      <c r="AZ104" s="292"/>
      <c r="BA104" s="291"/>
      <c r="BB104" s="291"/>
      <c r="BC104" s="291"/>
      <c r="BD104" s="291"/>
      <c r="BE104" s="291"/>
      <c r="BF104" s="291"/>
      <c r="BG104" s="291"/>
      <c r="BH104" s="291"/>
      <c r="BI104" s="291"/>
    </row>
    <row r="105" spans="1:61" ht="15.75" x14ac:dyDescent="0.25">
      <c r="A105" s="264" t="s">
        <v>269</v>
      </c>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row>
    <row r="106" spans="1:61" ht="26.25" customHeight="1" x14ac:dyDescent="0.25">
      <c r="A106" s="265" t="s">
        <v>182</v>
      </c>
      <c r="B106" s="266"/>
      <c r="C106" s="266"/>
      <c r="D106" s="266"/>
      <c r="E106" s="267" t="s">
        <v>183</v>
      </c>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8" t="s">
        <v>184</v>
      </c>
      <c r="AR106" s="268"/>
      <c r="AS106" s="268"/>
      <c r="AT106" s="268"/>
      <c r="AU106" s="268"/>
      <c r="AV106" s="268"/>
      <c r="AW106" s="268"/>
      <c r="AX106" s="268"/>
      <c r="AY106" s="268"/>
      <c r="AZ106" s="269" t="s">
        <v>185</v>
      </c>
      <c r="BA106" s="268"/>
      <c r="BB106" s="268"/>
      <c r="BC106" s="268"/>
      <c r="BD106" s="268"/>
      <c r="BE106" s="268"/>
      <c r="BF106" s="268"/>
      <c r="BG106" s="268"/>
      <c r="BH106" s="268"/>
      <c r="BI106" s="268"/>
    </row>
    <row r="107" spans="1:61" x14ac:dyDescent="0.25">
      <c r="A107" s="285"/>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6"/>
      <c r="AY107" s="286"/>
      <c r="AZ107" s="286"/>
      <c r="BA107" s="286"/>
      <c r="BB107" s="286"/>
      <c r="BC107" s="286"/>
      <c r="BD107" s="286"/>
      <c r="BE107" s="286"/>
      <c r="BF107" s="286"/>
      <c r="BG107" s="286"/>
      <c r="BH107" s="286"/>
      <c r="BI107" s="287"/>
    </row>
    <row r="108" spans="1:61" x14ac:dyDescent="0.25">
      <c r="A108" s="211" t="s">
        <v>277</v>
      </c>
      <c r="B108" s="212"/>
      <c r="C108" s="212"/>
      <c r="D108" s="212"/>
      <c r="E108" s="213" t="s">
        <v>276</v>
      </c>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4">
        <f>SUM(AQ109:AY110)</f>
        <v>0</v>
      </c>
      <c r="AR108" s="215"/>
      <c r="AS108" s="215"/>
      <c r="AT108" s="215"/>
      <c r="AU108" s="215"/>
      <c r="AV108" s="215"/>
      <c r="AW108" s="215"/>
      <c r="AX108" s="215"/>
      <c r="AY108" s="216"/>
      <c r="AZ108" s="217">
        <f>SUM(AZ109:BI110)</f>
        <v>0</v>
      </c>
      <c r="BA108" s="218"/>
      <c r="BB108" s="218"/>
      <c r="BC108" s="218"/>
      <c r="BD108" s="218"/>
      <c r="BE108" s="218"/>
      <c r="BF108" s="218"/>
      <c r="BG108" s="218"/>
      <c r="BH108" s="218"/>
      <c r="BI108" s="219"/>
    </row>
    <row r="109" spans="1:61" x14ac:dyDescent="0.25">
      <c r="A109" s="220"/>
      <c r="B109" s="221"/>
      <c r="C109" s="221"/>
      <c r="D109" s="221"/>
      <c r="E109" s="222" t="s">
        <v>574</v>
      </c>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3"/>
      <c r="AR109" s="224"/>
      <c r="AS109" s="224"/>
      <c r="AT109" s="224"/>
      <c r="AU109" s="224"/>
      <c r="AV109" s="224"/>
      <c r="AW109" s="224"/>
      <c r="AX109" s="224"/>
      <c r="AY109" s="225"/>
      <c r="AZ109" s="226"/>
      <c r="BA109" s="227"/>
      <c r="BB109" s="227"/>
      <c r="BC109" s="227"/>
      <c r="BD109" s="227"/>
      <c r="BE109" s="227"/>
      <c r="BF109" s="227"/>
      <c r="BG109" s="227"/>
      <c r="BH109" s="227"/>
      <c r="BI109" s="228"/>
    </row>
    <row r="110" spans="1:61" x14ac:dyDescent="0.25">
      <c r="A110" s="220"/>
      <c r="B110" s="221"/>
      <c r="C110" s="221"/>
      <c r="D110" s="221"/>
      <c r="E110" s="222" t="s">
        <v>575</v>
      </c>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3"/>
      <c r="AR110" s="224"/>
      <c r="AS110" s="224"/>
      <c r="AT110" s="224"/>
      <c r="AU110" s="224"/>
      <c r="AV110" s="224"/>
      <c r="AW110" s="224"/>
      <c r="AX110" s="224"/>
      <c r="AY110" s="225"/>
      <c r="AZ110" s="226"/>
      <c r="BA110" s="227"/>
      <c r="BB110" s="227"/>
      <c r="BC110" s="227"/>
      <c r="BD110" s="227"/>
      <c r="BE110" s="227"/>
      <c r="BF110" s="227"/>
      <c r="BG110" s="227"/>
      <c r="BH110" s="227"/>
      <c r="BI110" s="228"/>
    </row>
    <row r="111" spans="1:61" x14ac:dyDescent="0.25">
      <c r="A111" s="211" t="s">
        <v>283</v>
      </c>
      <c r="B111" s="212"/>
      <c r="C111" s="212"/>
      <c r="D111" s="212"/>
      <c r="E111" s="213" t="s">
        <v>576</v>
      </c>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4">
        <f>SUM(AQ113:AQ116)-AQ115</f>
        <v>0</v>
      </c>
      <c r="AR111" s="215"/>
      <c r="AS111" s="215"/>
      <c r="AT111" s="215"/>
      <c r="AU111" s="215"/>
      <c r="AV111" s="215"/>
      <c r="AW111" s="215"/>
      <c r="AX111" s="215"/>
      <c r="AY111" s="216"/>
      <c r="AZ111" s="217">
        <f>SUM(AZ112:BI116)</f>
        <v>0</v>
      </c>
      <c r="BA111" s="218"/>
      <c r="BB111" s="218"/>
      <c r="BC111" s="218"/>
      <c r="BD111" s="218"/>
      <c r="BE111" s="218"/>
      <c r="BF111" s="218"/>
      <c r="BG111" s="218"/>
      <c r="BH111" s="218"/>
      <c r="BI111" s="219"/>
    </row>
    <row r="112" spans="1:61" x14ac:dyDescent="0.25">
      <c r="A112" s="229"/>
      <c r="B112" s="230"/>
      <c r="C112" s="230"/>
      <c r="D112" s="230"/>
      <c r="E112" s="222" t="s">
        <v>577</v>
      </c>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93">
        <v>1</v>
      </c>
      <c r="AR112" s="294"/>
      <c r="AS112" s="294"/>
      <c r="AT112" s="294"/>
      <c r="AU112" s="294"/>
      <c r="AV112" s="294"/>
      <c r="AW112" s="294"/>
      <c r="AX112" s="294"/>
      <c r="AY112" s="295"/>
      <c r="AZ112" s="226"/>
      <c r="BA112" s="227"/>
      <c r="BB112" s="227"/>
      <c r="BC112" s="227"/>
      <c r="BD112" s="227"/>
      <c r="BE112" s="227"/>
      <c r="BF112" s="227"/>
      <c r="BG112" s="227"/>
      <c r="BH112" s="227"/>
      <c r="BI112" s="228"/>
    </row>
    <row r="113" spans="1:61" ht="28.5" customHeight="1" x14ac:dyDescent="0.25">
      <c r="A113" s="229"/>
      <c r="B113" s="230"/>
      <c r="C113" s="230"/>
      <c r="D113" s="230"/>
      <c r="E113" s="222" t="s">
        <v>578</v>
      </c>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3"/>
      <c r="AR113" s="224"/>
      <c r="AS113" s="224"/>
      <c r="AT113" s="224"/>
      <c r="AU113" s="224"/>
      <c r="AV113" s="224"/>
      <c r="AW113" s="224"/>
      <c r="AX113" s="224"/>
      <c r="AY113" s="225"/>
      <c r="AZ113" s="226"/>
      <c r="BA113" s="227"/>
      <c r="BB113" s="227"/>
      <c r="BC113" s="227"/>
      <c r="BD113" s="227"/>
      <c r="BE113" s="227"/>
      <c r="BF113" s="227"/>
      <c r="BG113" s="227"/>
      <c r="BH113" s="227"/>
      <c r="BI113" s="228"/>
    </row>
    <row r="114" spans="1:61" ht="24.75" customHeight="1" x14ac:dyDescent="0.25">
      <c r="A114" s="229"/>
      <c r="B114" s="230"/>
      <c r="C114" s="230"/>
      <c r="D114" s="230"/>
      <c r="E114" s="222" t="s">
        <v>579</v>
      </c>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3"/>
      <c r="AR114" s="224"/>
      <c r="AS114" s="224"/>
      <c r="AT114" s="224"/>
      <c r="AU114" s="224"/>
      <c r="AV114" s="224"/>
      <c r="AW114" s="224"/>
      <c r="AX114" s="224"/>
      <c r="AY114" s="225"/>
      <c r="AZ114" s="226"/>
      <c r="BA114" s="227"/>
      <c r="BB114" s="227"/>
      <c r="BC114" s="227"/>
      <c r="BD114" s="227"/>
      <c r="BE114" s="227"/>
      <c r="BF114" s="227"/>
      <c r="BG114" s="227"/>
      <c r="BH114" s="227"/>
      <c r="BI114" s="228"/>
    </row>
    <row r="115" spans="1:61" x14ac:dyDescent="0.25">
      <c r="A115" s="229"/>
      <c r="B115" s="230"/>
      <c r="C115" s="230"/>
      <c r="D115" s="230"/>
      <c r="E115" s="222" t="s">
        <v>580</v>
      </c>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93"/>
      <c r="AR115" s="294"/>
      <c r="AS115" s="294"/>
      <c r="AT115" s="294"/>
      <c r="AU115" s="294"/>
      <c r="AV115" s="294"/>
      <c r="AW115" s="294"/>
      <c r="AX115" s="294"/>
      <c r="AY115" s="295"/>
      <c r="AZ115" s="226"/>
      <c r="BA115" s="227"/>
      <c r="BB115" s="227"/>
      <c r="BC115" s="227"/>
      <c r="BD115" s="227"/>
      <c r="BE115" s="227"/>
      <c r="BF115" s="227"/>
      <c r="BG115" s="227"/>
      <c r="BH115" s="227"/>
      <c r="BI115" s="228"/>
    </row>
    <row r="116" spans="1:61" ht="23.25" customHeight="1" x14ac:dyDescent="0.25">
      <c r="A116" s="229"/>
      <c r="B116" s="230"/>
      <c r="C116" s="230"/>
      <c r="D116" s="230"/>
      <c r="E116" s="222" t="s">
        <v>581</v>
      </c>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3"/>
      <c r="AR116" s="224"/>
      <c r="AS116" s="224"/>
      <c r="AT116" s="224"/>
      <c r="AU116" s="224"/>
      <c r="AV116" s="224"/>
      <c r="AW116" s="224"/>
      <c r="AX116" s="224"/>
      <c r="AY116" s="225"/>
      <c r="AZ116" s="226"/>
      <c r="BA116" s="227"/>
      <c r="BB116" s="227"/>
      <c r="BC116" s="227"/>
      <c r="BD116" s="227"/>
      <c r="BE116" s="227"/>
      <c r="BF116" s="227"/>
      <c r="BG116" s="227"/>
      <c r="BH116" s="227"/>
      <c r="BI116" s="228"/>
    </row>
    <row r="117" spans="1:61" x14ac:dyDescent="0.25">
      <c r="A117" s="211" t="s">
        <v>285</v>
      </c>
      <c r="B117" s="212"/>
      <c r="C117" s="212"/>
      <c r="D117" s="212"/>
      <c r="E117" s="213" t="s">
        <v>284</v>
      </c>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93"/>
      <c r="AR117" s="294"/>
      <c r="AS117" s="294"/>
      <c r="AT117" s="294"/>
      <c r="AU117" s="294"/>
      <c r="AV117" s="294"/>
      <c r="AW117" s="294"/>
      <c r="AX117" s="294"/>
      <c r="AY117" s="295"/>
      <c r="AZ117" s="296"/>
      <c r="BA117" s="297"/>
      <c r="BB117" s="297"/>
      <c r="BC117" s="297"/>
      <c r="BD117" s="297"/>
      <c r="BE117" s="297"/>
      <c r="BF117" s="297"/>
      <c r="BG117" s="297"/>
      <c r="BH117" s="297"/>
      <c r="BI117" s="298"/>
    </row>
    <row r="118" spans="1:61" x14ac:dyDescent="0.25">
      <c r="A118" s="211" t="s">
        <v>285</v>
      </c>
      <c r="B118" s="212"/>
      <c r="C118" s="212"/>
      <c r="D118" s="212"/>
      <c r="E118" s="213" t="s">
        <v>582</v>
      </c>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863">
        <v>0</v>
      </c>
      <c r="AR118" s="864"/>
      <c r="AS118" s="864"/>
      <c r="AT118" s="864"/>
      <c r="AU118" s="864"/>
      <c r="AV118" s="864"/>
      <c r="AW118" s="864"/>
      <c r="AX118" s="864"/>
      <c r="AY118" s="865"/>
      <c r="AZ118" s="296">
        <v>0</v>
      </c>
      <c r="BA118" s="297"/>
      <c r="BB118" s="297"/>
      <c r="BC118" s="297"/>
      <c r="BD118" s="297"/>
      <c r="BE118" s="297"/>
      <c r="BF118" s="297"/>
      <c r="BG118" s="297"/>
      <c r="BH118" s="297"/>
      <c r="BI118" s="298"/>
    </row>
    <row r="119" spans="1:61" ht="17.25" x14ac:dyDescent="0.25">
      <c r="A119" s="231"/>
      <c r="B119" s="232"/>
      <c r="C119" s="232"/>
      <c r="D119" s="232"/>
      <c r="E119" s="233" t="s">
        <v>286</v>
      </c>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14">
        <f>AQ108+AQ111+AQ118</f>
        <v>0</v>
      </c>
      <c r="AR119" s="215"/>
      <c r="AS119" s="215"/>
      <c r="AT119" s="215"/>
      <c r="AU119" s="215"/>
      <c r="AV119" s="215"/>
      <c r="AW119" s="215"/>
      <c r="AX119" s="215"/>
      <c r="AY119" s="216"/>
      <c r="AZ119" s="217">
        <f>AZ118+AZ117+AZ111+AZ108</f>
        <v>0</v>
      </c>
      <c r="BA119" s="218"/>
      <c r="BB119" s="218"/>
      <c r="BC119" s="218"/>
      <c r="BD119" s="218"/>
      <c r="BE119" s="218"/>
      <c r="BF119" s="218"/>
      <c r="BG119" s="218"/>
      <c r="BH119" s="218"/>
      <c r="BI119" s="219"/>
    </row>
    <row r="120" spans="1:61" ht="17.25" x14ac:dyDescent="0.25">
      <c r="A120" s="231"/>
      <c r="B120" s="232"/>
      <c r="C120" s="232"/>
      <c r="D120" s="232"/>
      <c r="E120" s="233" t="s">
        <v>287</v>
      </c>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23"/>
      <c r="AR120" s="224"/>
      <c r="AS120" s="224"/>
      <c r="AT120" s="224"/>
      <c r="AU120" s="224"/>
      <c r="AV120" s="224"/>
      <c r="AW120" s="224"/>
      <c r="AX120" s="224"/>
      <c r="AY120" s="225"/>
      <c r="AZ120" s="226"/>
      <c r="BA120" s="227"/>
      <c r="BB120" s="227"/>
      <c r="BC120" s="227"/>
      <c r="BD120" s="227"/>
      <c r="BE120" s="227"/>
      <c r="BF120" s="227"/>
      <c r="BG120" s="227"/>
      <c r="BH120" s="227"/>
      <c r="BI120" s="228"/>
    </row>
    <row r="121" spans="1:61" ht="17.25" x14ac:dyDescent="0.25">
      <c r="A121" s="231"/>
      <c r="B121" s="232"/>
      <c r="C121" s="232"/>
      <c r="D121" s="232"/>
      <c r="E121" s="233" t="s">
        <v>288</v>
      </c>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466">
        <f>AQ119+AZ119+AQ120+AZ120</f>
        <v>0</v>
      </c>
      <c r="AR121" s="467"/>
      <c r="AS121" s="467"/>
      <c r="AT121" s="467"/>
      <c r="AU121" s="467"/>
      <c r="AV121" s="467"/>
      <c r="AW121" s="467"/>
      <c r="AX121" s="467"/>
      <c r="AY121" s="467"/>
      <c r="AZ121" s="467"/>
      <c r="BA121" s="467"/>
      <c r="BB121" s="467"/>
      <c r="BC121" s="467"/>
      <c r="BD121" s="467"/>
      <c r="BE121" s="467"/>
      <c r="BF121" s="467"/>
      <c r="BG121" s="467"/>
      <c r="BH121" s="467"/>
      <c r="BI121" s="468"/>
    </row>
    <row r="122" spans="1:61" ht="15" customHeight="1" x14ac:dyDescent="0.25"/>
    <row r="123" spans="1:61" ht="15" customHeight="1" x14ac:dyDescent="0.25"/>
    <row r="124" spans="1:61" ht="15" customHeight="1" x14ac:dyDescent="0.25"/>
    <row r="125" spans="1:61" ht="15" customHeight="1" x14ac:dyDescent="0.25"/>
    <row r="126" spans="1:61" ht="15" customHeight="1" x14ac:dyDescent="0.25"/>
    <row r="127" spans="1:61" ht="15" customHeight="1" x14ac:dyDescent="0.25"/>
    <row r="128" spans="1:61"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65" spans="1:61" x14ac:dyDescent="0.25">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row>
    <row r="166" spans="1:61" x14ac:dyDescent="0.25">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row>
    <row r="167" spans="1:61" x14ac:dyDescent="0.25">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row>
    <row r="168" spans="1:61" x14ac:dyDescent="0.25">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row>
    <row r="169" spans="1:61" x14ac:dyDescent="0.25">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row>
    <row r="170" spans="1:61" x14ac:dyDescent="0.25">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row>
    <row r="171" spans="1:61" x14ac:dyDescent="0.25">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row>
    <row r="172" spans="1:61" x14ac:dyDescent="0.25">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row>
    <row r="173" spans="1:61" x14ac:dyDescent="0.25">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row>
    <row r="174" spans="1:61" x14ac:dyDescent="0.25">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row>
    <row r="175" spans="1:61" x14ac:dyDescent="0.25">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row>
    <row r="176" spans="1:61" x14ac:dyDescent="0.25">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row>
    <row r="177" spans="1:61" x14ac:dyDescent="0.25">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row>
    <row r="178" spans="1:61" x14ac:dyDescent="0.25">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row>
    <row r="179" spans="1:61" x14ac:dyDescent="0.25">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row>
    <row r="180" spans="1:61" x14ac:dyDescent="0.25">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row>
    <row r="181" spans="1:61" x14ac:dyDescent="0.25">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row>
    <row r="182" spans="1:61" x14ac:dyDescent="0.25">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row>
    <row r="183" spans="1:61" x14ac:dyDescent="0.25">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row>
    <row r="184" spans="1:61" x14ac:dyDescent="0.25">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row>
    <row r="185" spans="1:61" x14ac:dyDescent="0.25">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row>
  </sheetData>
  <mergeCells count="370">
    <mergeCell ref="A103:AP103"/>
    <mergeCell ref="AQ103:BI103"/>
    <mergeCell ref="A104:D104"/>
    <mergeCell ref="E104:AP104"/>
    <mergeCell ref="AQ104:AY104"/>
    <mergeCell ref="AZ104:BI104"/>
    <mergeCell ref="A105:BI105"/>
    <mergeCell ref="A106:D106"/>
    <mergeCell ref="E106:AP106"/>
    <mergeCell ref="AQ106:AY106"/>
    <mergeCell ref="AZ106:BI106"/>
    <mergeCell ref="H83:AP83"/>
    <mergeCell ref="AQ83:BI84"/>
    <mergeCell ref="AQ85:AY85"/>
    <mergeCell ref="AZ85:BI85"/>
    <mergeCell ref="H86:BI86"/>
    <mergeCell ref="A87:BI87"/>
    <mergeCell ref="A91:D91"/>
    <mergeCell ref="E91:AP91"/>
    <mergeCell ref="AQ91:AY91"/>
    <mergeCell ref="AZ91:BI91"/>
    <mergeCell ref="H84:AP84"/>
    <mergeCell ref="H85:AP85"/>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121:D121"/>
    <mergeCell ref="E121:AP121"/>
    <mergeCell ref="A119:D119"/>
    <mergeCell ref="E119:AP119"/>
    <mergeCell ref="AQ119:AY119"/>
    <mergeCell ref="AZ119:BI119"/>
    <mergeCell ref="A120:D120"/>
    <mergeCell ref="E120:AP120"/>
    <mergeCell ref="AQ120:AY120"/>
    <mergeCell ref="AZ120:BI120"/>
    <mergeCell ref="AQ121:BI121"/>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user</cp:lastModifiedBy>
  <cp:lastPrinted>2017-08-23T07:18:15Z</cp:lastPrinted>
  <dcterms:created xsi:type="dcterms:W3CDTF">2017-08-21T06:23:24Z</dcterms:created>
  <dcterms:modified xsi:type="dcterms:W3CDTF">2021-05-19T09:32:00Z</dcterms:modified>
</cp:coreProperties>
</file>