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F:\M1 din dec 2024\M1 din ian 2025\"/>
    </mc:Choice>
  </mc:AlternateContent>
  <xr:revisionPtr revIDLastSave="0" documentId="13_ncr:1_{11652515-FBE8-46F7-9893-EAD4EE9B9264}" xr6:coauthVersionLast="47" xr6:coauthVersionMax="47" xr10:uidLastSave="{00000000-0000-0000-0000-000000000000}"/>
  <bookViews>
    <workbookView xWindow="-120" yWindow="-120" windowWidth="24240" windowHeight="13140" tabRatio="365" xr2:uid="{00000000-000D-0000-FFFF-FFFF00000000}"/>
  </bookViews>
  <sheets>
    <sheet name="Cerere de Finantare" sheetId="1" r:id="rId1"/>
    <sheet name="Anexa 1" sheetId="6" r:id="rId2"/>
    <sheet name="Anexa 2" sheetId="5" r:id="rId3"/>
    <sheet name="Anexa 3" sheetId="7" r:id="rId4"/>
  </sheets>
  <definedNames>
    <definedName name="_xlnm.Print_Area" localSheetId="2">'Anexa 2'!$A$1:$BI$123</definedName>
    <definedName name="_xlnm.Print_Area" localSheetId="3">'Anexa 3'!$A$1:$BI$161</definedName>
    <definedName name="_xlnm.Print_Area" localSheetId="0">'Cerere de Finantare'!$A$1:$BI$1061</definedName>
  </definedNames>
  <calcPr calcId="191029"/>
</workbook>
</file>

<file path=xl/calcChain.xml><?xml version="1.0" encoding="utf-8"?>
<calcChain xmlns="http://schemas.openxmlformats.org/spreadsheetml/2006/main">
  <c r="AZ622" i="1" l="1"/>
  <c r="AZ29" i="7"/>
  <c r="AZ69" i="7"/>
  <c r="AZ665" i="1"/>
  <c r="AZ111" i="5"/>
  <c r="AQ111" i="5"/>
  <c r="AZ81" i="5"/>
  <c r="AQ81" i="5"/>
  <c r="AZ564" i="1"/>
  <c r="AQ564" i="1"/>
  <c r="AQ151" i="7" l="1"/>
  <c r="AQ110" i="7"/>
  <c r="AQ665" i="1"/>
  <c r="AJ371" i="1"/>
  <c r="AJ343" i="1"/>
  <c r="AJ329" i="1"/>
  <c r="AJ292" i="1"/>
  <c r="AJ270" i="1"/>
  <c r="AZ151" i="7" l="1"/>
  <c r="AZ148" i="7"/>
  <c r="AQ148" i="7"/>
  <c r="AZ141" i="7"/>
  <c r="AQ141" i="7"/>
  <c r="AZ120" i="5"/>
  <c r="AQ120" i="5"/>
  <c r="AZ114" i="5"/>
  <c r="AQ114" i="5"/>
  <c r="AZ177" i="6"/>
  <c r="AZ176" i="6" s="1"/>
  <c r="AQ177" i="6"/>
  <c r="AQ176" i="6" s="1"/>
  <c r="AZ173" i="6"/>
  <c r="AQ173" i="6"/>
  <c r="AZ168" i="6"/>
  <c r="AZ161" i="6"/>
  <c r="AQ161" i="6"/>
  <c r="AZ149" i="6"/>
  <c r="AQ149" i="6"/>
  <c r="AZ145" i="6"/>
  <c r="AQ145" i="6"/>
  <c r="AZ110" i="7"/>
  <c r="AZ107" i="7"/>
  <c r="AQ107" i="7"/>
  <c r="AZ100" i="7"/>
  <c r="AQ100" i="7"/>
  <c r="AZ90" i="5"/>
  <c r="AQ90" i="5"/>
  <c r="AZ84" i="5"/>
  <c r="AQ84" i="5"/>
  <c r="AZ128" i="6"/>
  <c r="AZ127" i="6" s="1"/>
  <c r="AQ128" i="6"/>
  <c r="AQ127" i="6" s="1"/>
  <c r="AZ124" i="6"/>
  <c r="AQ124" i="6"/>
  <c r="AZ119" i="6"/>
  <c r="AZ112" i="6"/>
  <c r="AQ112" i="6"/>
  <c r="AZ100" i="6"/>
  <c r="AQ100" i="6"/>
  <c r="AZ96" i="6"/>
  <c r="AQ96" i="6"/>
  <c r="AZ662" i="1"/>
  <c r="AQ662" i="1"/>
  <c r="AZ655" i="1"/>
  <c r="AQ655" i="1"/>
  <c r="AZ573" i="1"/>
  <c r="AQ573" i="1"/>
  <c r="AZ567" i="1"/>
  <c r="AQ567" i="1"/>
  <c r="AZ490" i="1"/>
  <c r="AZ489" i="1" s="1"/>
  <c r="AQ490" i="1"/>
  <c r="AQ489" i="1" s="1"/>
  <c r="AZ486" i="1"/>
  <c r="AQ486" i="1"/>
  <c r="AZ481" i="1"/>
  <c r="AZ474" i="1"/>
  <c r="AQ474" i="1"/>
  <c r="AZ462" i="1"/>
  <c r="AQ462" i="1"/>
  <c r="AZ458" i="1"/>
  <c r="AQ458" i="1"/>
  <c r="AJ402" i="1"/>
  <c r="AS402" i="1" s="1"/>
  <c r="AI402" i="1"/>
  <c r="BA398" i="1"/>
  <c r="BA397" i="1"/>
  <c r="BA396" i="1"/>
  <c r="AS395" i="1"/>
  <c r="AS399" i="1" s="1"/>
  <c r="AJ395" i="1"/>
  <c r="AJ399" i="1" s="1"/>
  <c r="BA394" i="1"/>
  <c r="BA386" i="1"/>
  <c r="BA384" i="1"/>
  <c r="BA381" i="1"/>
  <c r="BA380" i="1"/>
  <c r="AS379" i="1"/>
  <c r="AJ379" i="1"/>
  <c r="BA378" i="1"/>
  <c r="BA377" i="1"/>
  <c r="BA376" i="1"/>
  <c r="BA375" i="1"/>
  <c r="BA374" i="1"/>
  <c r="BA373" i="1"/>
  <c r="BA372" i="1"/>
  <c r="AS371" i="1"/>
  <c r="BA370" i="1"/>
  <c r="BA369" i="1"/>
  <c r="AS368" i="1"/>
  <c r="AJ368" i="1"/>
  <c r="BA366" i="1"/>
  <c r="BA365" i="1"/>
  <c r="BA364" i="1"/>
  <c r="BA363" i="1"/>
  <c r="BA362" i="1"/>
  <c r="BA361" i="1"/>
  <c r="AS360" i="1"/>
  <c r="AJ360" i="1"/>
  <c r="BA358" i="1"/>
  <c r="BA357" i="1"/>
  <c r="BA356" i="1"/>
  <c r="AS355" i="1"/>
  <c r="AS354" i="1" s="1"/>
  <c r="AJ355" i="1"/>
  <c r="AJ354" i="1" s="1"/>
  <c r="BA353" i="1"/>
  <c r="BA352" i="1"/>
  <c r="AS351" i="1"/>
  <c r="AJ351" i="1"/>
  <c r="BA350" i="1"/>
  <c r="BA349" i="1"/>
  <c r="BA348" i="1"/>
  <c r="BA347" i="1"/>
  <c r="BA346" i="1"/>
  <c r="BA345" i="1"/>
  <c r="BA344" i="1"/>
  <c r="AS343" i="1"/>
  <c r="BA342" i="1"/>
  <c r="BA341" i="1"/>
  <c r="BA340" i="1"/>
  <c r="BA339" i="1"/>
  <c r="BA338" i="1"/>
  <c r="BA337" i="1"/>
  <c r="AS336" i="1"/>
  <c r="AJ336" i="1"/>
  <c r="BA334" i="1"/>
  <c r="BA333" i="1"/>
  <c r="BA332" i="1"/>
  <c r="BA331" i="1"/>
  <c r="BA330" i="1"/>
  <c r="AS329" i="1"/>
  <c r="AQ143" i="7" l="1"/>
  <c r="AS367" i="1"/>
  <c r="AZ673" i="1"/>
  <c r="AG359" i="1"/>
  <c r="AQ657" i="1"/>
  <c r="BA351" i="1"/>
  <c r="AZ132" i="6"/>
  <c r="AQ181" i="6"/>
  <c r="AZ181" i="6"/>
  <c r="AQ159" i="7"/>
  <c r="AQ118" i="7"/>
  <c r="AQ102" i="7"/>
  <c r="AZ118" i="7"/>
  <c r="AZ159" i="7"/>
  <c r="AQ121" i="5"/>
  <c r="AZ91" i="5"/>
  <c r="AQ91" i="5"/>
  <c r="AZ121" i="5"/>
  <c r="AQ673" i="1"/>
  <c r="AQ675" i="1" s="1"/>
  <c r="BA371" i="1"/>
  <c r="BA354" i="1"/>
  <c r="AZ574" i="1"/>
  <c r="BA360" i="1"/>
  <c r="BA368" i="1"/>
  <c r="AQ574" i="1"/>
  <c r="AZ494" i="1"/>
  <c r="AQ494" i="1"/>
  <c r="AQ132" i="6"/>
  <c r="AJ335" i="1"/>
  <c r="BA343" i="1"/>
  <c r="AS335" i="1"/>
  <c r="BA379" i="1"/>
  <c r="BA399" i="1"/>
  <c r="AI400" i="1"/>
  <c r="AJ400" i="1" s="1"/>
  <c r="AH400" i="1"/>
  <c r="BA355" i="1"/>
  <c r="BA336" i="1"/>
  <c r="AJ367" i="1"/>
  <c r="BA367" i="1" s="1"/>
  <c r="BA395" i="1"/>
  <c r="BA329" i="1"/>
  <c r="AJ287" i="1"/>
  <c r="AQ69" i="7"/>
  <c r="AZ66" i="7"/>
  <c r="AQ66" i="7"/>
  <c r="AZ59" i="7"/>
  <c r="AQ59" i="7"/>
  <c r="AZ60" i="5"/>
  <c r="AQ60" i="5"/>
  <c r="AZ55" i="5"/>
  <c r="AQ55" i="5"/>
  <c r="AZ52" i="5"/>
  <c r="AQ52" i="5"/>
  <c r="AZ80" i="6"/>
  <c r="AQ80" i="6"/>
  <c r="AZ77" i="6"/>
  <c r="AQ77" i="6"/>
  <c r="AZ66" i="6"/>
  <c r="AZ65" i="6" s="1"/>
  <c r="AQ66" i="6"/>
  <c r="AQ65" i="6" s="1"/>
  <c r="AZ54" i="6"/>
  <c r="AQ54" i="6"/>
  <c r="AQ29" i="7"/>
  <c r="AZ26" i="7"/>
  <c r="AQ26" i="7"/>
  <c r="AZ19" i="7"/>
  <c r="AQ19" i="7"/>
  <c r="AZ37" i="6"/>
  <c r="AQ37" i="6"/>
  <c r="AZ34" i="6"/>
  <c r="AQ34" i="6"/>
  <c r="AZ23" i="6"/>
  <c r="AZ22" i="6" s="1"/>
  <c r="AQ23" i="6"/>
  <c r="AQ22" i="6" s="1"/>
  <c r="AZ11" i="6"/>
  <c r="AQ11" i="6"/>
  <c r="AZ28" i="5"/>
  <c r="AQ28" i="5"/>
  <c r="AZ23" i="5"/>
  <c r="AQ23" i="5"/>
  <c r="AZ20" i="5"/>
  <c r="AQ20" i="5"/>
  <c r="AJ309" i="1"/>
  <c r="AS309" i="1"/>
  <c r="AS313" i="1" s="1"/>
  <c r="AS292" i="1"/>
  <c r="AS287" i="1"/>
  <c r="AS286" i="1" s="1"/>
  <c r="AS279" i="1"/>
  <c r="AS278" i="1" s="1"/>
  <c r="AJ279" i="1"/>
  <c r="AJ278" i="1" s="1"/>
  <c r="AS270" i="1"/>
  <c r="BA310" i="1"/>
  <c r="BA311" i="1"/>
  <c r="BA312" i="1"/>
  <c r="BA299" i="1"/>
  <c r="BA297" i="1"/>
  <c r="BA280" i="1"/>
  <c r="BA281" i="1"/>
  <c r="BA282" i="1"/>
  <c r="BA283" i="1"/>
  <c r="BA284" i="1"/>
  <c r="BA285" i="1"/>
  <c r="BA288" i="1"/>
  <c r="BA289" i="1"/>
  <c r="BA290" i="1"/>
  <c r="BA291" i="1"/>
  <c r="BA293" i="1"/>
  <c r="BA294" i="1"/>
  <c r="BA266" i="1"/>
  <c r="BA267" i="1"/>
  <c r="BA268" i="1"/>
  <c r="BA269" i="1"/>
  <c r="BA271" i="1"/>
  <c r="BA272" i="1"/>
  <c r="BA273" i="1"/>
  <c r="BA274" i="1"/>
  <c r="BA275" i="1"/>
  <c r="BA276" i="1"/>
  <c r="AS265" i="1"/>
  <c r="AJ265" i="1"/>
  <c r="AZ440" i="1"/>
  <c r="AQ440" i="1"/>
  <c r="AZ437" i="1"/>
  <c r="AQ437" i="1"/>
  <c r="AZ426" i="1"/>
  <c r="AZ425" i="1" s="1"/>
  <c r="AQ426" i="1"/>
  <c r="AQ425" i="1" s="1"/>
  <c r="AZ414" i="1"/>
  <c r="AQ414" i="1"/>
  <c r="AZ526" i="1"/>
  <c r="AQ526" i="1"/>
  <c r="AZ521" i="1"/>
  <c r="AQ521" i="1"/>
  <c r="AZ518" i="1"/>
  <c r="AQ518" i="1"/>
  <c r="AZ612" i="1"/>
  <c r="AQ612" i="1"/>
  <c r="AQ622" i="1"/>
  <c r="AZ619" i="1"/>
  <c r="AQ619" i="1"/>
  <c r="AQ123" i="5" l="1"/>
  <c r="AS382" i="1"/>
  <c r="AS385" i="1" s="1"/>
  <c r="AS392" i="1" s="1"/>
  <c r="AJ392" i="1" s="1"/>
  <c r="AS295" i="1"/>
  <c r="AS298" i="1" s="1"/>
  <c r="AQ161" i="7"/>
  <c r="AI359" i="1"/>
  <c r="AH359" i="1" s="1"/>
  <c r="AJ359" i="1" s="1"/>
  <c r="BA335" i="1"/>
  <c r="AQ496" i="1"/>
  <c r="AQ183" i="6"/>
  <c r="AQ134" i="6"/>
  <c r="AQ120" i="7"/>
  <c r="AQ93" i="5"/>
  <c r="AQ576" i="1"/>
  <c r="AJ382" i="1"/>
  <c r="AZ37" i="7"/>
  <c r="AQ61" i="5"/>
  <c r="AZ61" i="5"/>
  <c r="AQ527" i="1"/>
  <c r="AQ614" i="1"/>
  <c r="AZ630" i="1"/>
  <c r="AZ443" i="1"/>
  <c r="AZ527" i="1"/>
  <c r="AQ529" i="1" s="1"/>
  <c r="BA292" i="1"/>
  <c r="AQ443" i="1"/>
  <c r="BA265" i="1"/>
  <c r="AG277" i="1"/>
  <c r="AI277" i="1" s="1"/>
  <c r="AH277" i="1" s="1"/>
  <c r="AJ277" i="1" s="1"/>
  <c r="BA279" i="1"/>
  <c r="BA270" i="1"/>
  <c r="AZ83" i="6"/>
  <c r="AQ61" i="7"/>
  <c r="AZ77" i="7"/>
  <c r="AQ77" i="7"/>
  <c r="AQ37" i="7"/>
  <c r="AQ21" i="7"/>
  <c r="AQ29" i="5"/>
  <c r="AZ29" i="5"/>
  <c r="AQ83" i="6"/>
  <c r="AQ85" i="6" s="1"/>
  <c r="AQ40" i="6"/>
  <c r="AZ40" i="6"/>
  <c r="BA309" i="1"/>
  <c r="BA278" i="1"/>
  <c r="AQ630" i="1"/>
  <c r="AQ63" i="5" l="1"/>
  <c r="AQ79" i="7"/>
  <c r="AJ385" i="1"/>
  <c r="AF383" i="1"/>
  <c r="AI383" i="1" s="1"/>
  <c r="AJ383" i="1" s="1"/>
  <c r="BA382" i="1"/>
  <c r="AQ632" i="1"/>
  <c r="AQ39" i="7"/>
  <c r="AQ31" i="5"/>
  <c r="AQ445" i="1"/>
  <c r="AS305" i="1"/>
  <c r="AJ305" i="1" s="1"/>
  <c r="AS300" i="1"/>
  <c r="AQ42" i="6"/>
  <c r="BA287" i="1"/>
  <c r="AJ286" i="1"/>
  <c r="AS391" i="1" l="1"/>
  <c r="AJ391" i="1" s="1"/>
  <c r="BA385" i="1"/>
  <c r="AJ388" i="1" s="1"/>
  <c r="AS390" i="1" s="1"/>
  <c r="AJ390" i="1" s="1"/>
  <c r="BA286" i="1"/>
  <c r="AF296" i="1"/>
  <c r="AI296" i="1" s="1"/>
  <c r="AJ296" i="1" s="1"/>
  <c r="BA295" i="1" l="1"/>
  <c r="AJ298" i="1"/>
  <c r="AJ300" i="1" s="1"/>
  <c r="BA300" i="1" s="1"/>
  <c r="AS304" i="1" l="1"/>
  <c r="AJ304" i="1" s="1"/>
  <c r="BA298" i="1"/>
  <c r="AJ301" i="1" s="1"/>
  <c r="AS303" i="1" s="1"/>
  <c r="AJ303" i="1" s="1"/>
  <c r="AI316" i="1" l="1"/>
  <c r="AJ316" i="1" s="1"/>
  <c r="AS316" i="1" s="1"/>
  <c r="BA308" i="1"/>
  <c r="AJ313" i="1"/>
  <c r="BA313" i="1" l="1"/>
  <c r="AI314" i="1"/>
  <c r="AJ314" i="1" s="1"/>
  <c r="AH314" i="1"/>
</calcChain>
</file>

<file path=xl/sharedStrings.xml><?xml version="1.0" encoding="utf-8"?>
<sst xmlns="http://schemas.openxmlformats.org/spreadsheetml/2006/main" count="1541" uniqueCount="660">
  <si>
    <t>MINISTERUL AGRICULTURII ŞI DEZVOLTĂRII RURALE</t>
  </si>
  <si>
    <t>AGENŢIA PENTRU FINANŢAREA INVESTIŢIILOR RURALE</t>
  </si>
  <si>
    <t>DATE DE ÎNREGISTRARE</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</si>
  <si>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</si>
  <si>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</si>
  <si>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</si>
  <si>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</si>
  <si>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</si>
  <si>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</si>
  <si>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</si>
  <si>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</si>
  <si>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</si>
  <si>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</si>
  <si>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</si>
  <si>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</si>
  <si>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</si>
  <si>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</si>
  <si>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</si>
  <si>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Tip investitie:</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</si>
  <si>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</si>
  <si>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</si>
  <si>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</si>
  <si>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</si>
  <si>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</si>
  <si>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</si>
  <si>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</si>
  <si>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</si>
  <si>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</si>
  <si>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A6.1</t>
  </si>
  <si>
    <t>A6.2</t>
  </si>
  <si>
    <t>A6.3</t>
  </si>
  <si>
    <t>Prescorare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</si>
  <si>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</si>
  <si>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</si>
  <si>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</si>
  <si>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</si>
  <si>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</si>
  <si>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</si>
  <si>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</si>
  <si>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</si>
  <si>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</si>
  <si>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</si>
  <si>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</si>
  <si>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</si>
  <si>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</si>
  <si>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</si>
  <si>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</si>
  <si>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</si>
  <si>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</si>
  <si>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</si>
  <si>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</si>
  <si>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</si>
  <si>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</si>
  <si>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</si>
  <si>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</si>
  <si>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</si>
  <si>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</si>
  <si>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</si>
  <si>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</si>
  <si>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</si>
  <si>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</si>
  <si>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</si>
  <si>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</si>
  <si>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</si>
  <si>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</si>
  <si>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</si>
  <si>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</si>
  <si>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</si>
  <si>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</si>
  <si>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</si>
  <si>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</si>
  <si>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</si>
  <si>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</si>
  <si>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</si>
  <si>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</si>
  <si>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</si>
  <si>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</si>
  <si>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</si>
  <si>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</si>
  <si>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</si>
  <si>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</si>
  <si>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</si>
  <si>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</si>
  <si>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</si>
  <si>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</si>
  <si>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</si>
  <si>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</si>
  <si>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</si>
  <si>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</si>
  <si>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</si>
  <si>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</si>
  <si>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</si>
  <si>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</si>
  <si>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</si>
  <si>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DA</t>
  </si>
  <si>
    <t>NU</t>
  </si>
  <si>
    <t>DENUMIRE PROGRAM FINANȚARE</t>
  </si>
  <si>
    <t>Număr proiecte</t>
  </si>
  <si>
    <t>Data finalizării
ll/zz/aaaa</t>
  </si>
  <si>
    <t>Valoarea
sprijinului
(EUR)</t>
  </si>
  <si>
    <t>Program Naţional*</t>
  </si>
  <si>
    <t>SAPARD</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</si>
  <si>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</si>
  <si>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</si>
  <si>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</si>
  <si>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</si>
  <si>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</si>
  <si>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</si>
  <si>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</si>
  <si>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</si>
  <si>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</si>
  <si>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</si>
  <si>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</si>
  <si>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</si>
  <si>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</si>
  <si>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</si>
  <si>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</si>
  <si>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</si>
  <si>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</si>
  <si>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</si>
  <si>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</si>
  <si>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</si>
  <si>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</si>
  <si>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</si>
  <si>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</si>
  <si>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</si>
  <si>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</si>
  <si>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</si>
  <si>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</si>
  <si>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</si>
  <si>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</si>
  <si>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</si>
  <si>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</si>
  <si>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</si>
  <si>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</si>
  <si>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</si>
  <si>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</si>
  <si>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</si>
  <si>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</si>
  <si>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</si>
  <si>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</si>
  <si>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</si>
  <si>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</si>
  <si>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</si>
  <si>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</si>
  <si>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</si>
  <si>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</si>
  <si>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</si>
  <si>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</si>
  <si>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</si>
  <si>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</si>
  <si>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</si>
  <si>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</si>
  <si>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</si>
  <si>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</si>
  <si>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</si>
  <si>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</si>
  <si>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</si>
  <si>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</si>
  <si>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</si>
  <si>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</si>
  <si>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</si>
  <si>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</si>
  <si>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</si>
  <si>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</si>
  <si>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</si>
  <si>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</si>
  <si>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</si>
  <si>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</si>
  <si>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</si>
  <si>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</si>
  <si>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</si>
  <si>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</si>
  <si>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</si>
  <si>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</si>
  <si>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</si>
  <si>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</si>
  <si>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</si>
  <si>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</si>
  <si>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</si>
  <si>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</si>
  <si>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</si>
  <si>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</si>
  <si>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</si>
  <si>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</si>
  <si>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</si>
  <si>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</si>
  <si>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</si>
  <si>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</si>
  <si>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</si>
  <si>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</si>
  <si>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</si>
  <si>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</si>
  <si>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</si>
  <si>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</si>
  <si>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</si>
  <si>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</si>
  <si>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</si>
  <si>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</si>
  <si>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</si>
  <si>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</si>
  <si>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</si>
  <si>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</si>
  <si>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</si>
  <si>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</si>
  <si>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</si>
  <si>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</si>
  <si>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</si>
  <si>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</si>
  <si>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</si>
  <si>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</si>
  <si>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</si>
  <si>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</si>
  <si>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</si>
  <si>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</si>
  <si>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</si>
  <si>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</si>
  <si>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</si>
  <si>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</si>
  <si>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</si>
  <si>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</si>
  <si>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</si>
  <si>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</si>
  <si>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</si>
  <si>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</si>
  <si>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</si>
  <si>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</si>
  <si>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</si>
  <si>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</si>
  <si>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</si>
  <si>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</si>
  <si>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</si>
  <si>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</si>
  <si>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</si>
  <si>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</si>
  <si>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</si>
  <si>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</si>
  <si>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</si>
  <si>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</si>
  <si>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</si>
  <si>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</si>
  <si>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</si>
  <si>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</si>
  <si>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</si>
  <si>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</si>
  <si>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</si>
  <si>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</si>
  <si>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</si>
  <si>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</si>
  <si>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</si>
  <si>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</si>
  <si>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</si>
  <si>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</si>
  <si>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</si>
  <si>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</si>
  <si>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</si>
  <si>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</si>
  <si>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</si>
  <si>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</si>
  <si>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</si>
  <si>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</si>
  <si>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</si>
  <si>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</si>
  <si>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</si>
  <si>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</si>
  <si>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</si>
  <si>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</si>
  <si>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</si>
  <si>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</si>
  <si>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</si>
  <si>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</si>
  <si>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</si>
  <si>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</si>
  <si>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</si>
  <si>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</si>
  <si>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</si>
  <si>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</si>
  <si>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</si>
  <si>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</si>
  <si>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</si>
  <si>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</si>
  <si>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</si>
  <si>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</si>
  <si>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</si>
  <si>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</si>
  <si>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</si>
  <si>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</si>
  <si>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</si>
  <si>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</si>
  <si>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</si>
  <si>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</si>
  <si>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</si>
  <si>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</si>
  <si>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</si>
  <si>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</si>
  <si>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</si>
  <si>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</si>
  <si>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</si>
  <si>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</si>
  <si>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</si>
  <si>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</si>
  <si>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</si>
  <si>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</si>
  <si>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</si>
  <si>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</si>
  <si>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15.</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</si>
  <si>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</si>
  <si>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</si>
  <si>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</si>
  <si>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</si>
  <si>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</si>
  <si>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</si>
  <si>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</si>
  <si>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DA/NU</t>
  </si>
  <si>
    <t>Semnătura reprezentant legal şi ştampila</t>
  </si>
  <si>
    <t xml:space="preserve"> Data:</t>
  </si>
  <si>
    <t>Anexa INDICATORI DE MONITORIZARE</t>
  </si>
  <si>
    <t>M01 - Transfer de cunoştinţe şi acţiuni de informare</t>
  </si>
  <si>
    <t>M02 - Servicii de consiliere</t>
  </si>
  <si>
    <t>M16 - Cooperare</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</si>
  <si>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</si>
  <si>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</si>
  <si>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</si>
  <si>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</si>
  <si>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</si>
  <si>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</si>
  <si>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</si>
  <si>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</si>
  <si>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</si>
  <si>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</si>
  <si>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</si>
  <si>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</si>
  <si>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</si>
  <si>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</si>
  <si>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</si>
  <si>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</si>
  <si>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</si>
  <si>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</si>
  <si>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</si>
  <si>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</si>
  <si>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</si>
  <si>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</si>
  <si>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</si>
  <si>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</si>
  <si>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</si>
  <si>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</si>
  <si>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</si>
  <si>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</si>
  <si>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</si>
  <si>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</si>
  <si>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</si>
  <si>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Numele şi prenumele</t>
  </si>
  <si>
    <t>Data:</t>
  </si>
  <si>
    <t xml:space="preserve">Semnătura </t>
  </si>
  <si>
    <t>%</t>
  </si>
  <si>
    <t>Nr.2</t>
  </si>
  <si>
    <t>Nr.3</t>
  </si>
  <si>
    <t>Nr.1</t>
  </si>
  <si>
    <t>Sector</t>
  </si>
  <si>
    <t xml:space="preserve">Et. </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</si>
  <si>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</si>
  <si>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</si>
  <si>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</si>
  <si>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</si>
  <si>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</si>
  <si>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</si>
  <si>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</si>
  <si>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</si>
  <si>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Alt tip de solicitant</t>
  </si>
  <si>
    <t>Buget Indicativ - HG 28/2008</t>
  </si>
  <si>
    <t>…………..2017</t>
  </si>
  <si>
    <t>Factori de risc</t>
  </si>
  <si>
    <t>Punctaj obţinut</t>
  </si>
  <si>
    <t>I1. Valoarea sprijinului public nerambursabil (EURO)</t>
  </si>
  <si>
    <t>•</t>
  </si>
  <si>
    <t>I2. Complexitatea investitiei</t>
  </si>
  <si>
    <t>Solicitanți Publici</t>
  </si>
  <si>
    <t>Solicitanți Privați</t>
  </si>
  <si>
    <t>Investiție nouă</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</si>
  <si>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</si>
  <si>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</si>
  <si>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</si>
  <si>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</si>
  <si>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</si>
  <si>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</si>
  <si>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</si>
  <si>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</si>
  <si>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</si>
  <si>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</si>
  <si>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Pentru fiecare proiect se va determina punctajul fiecărui factor de risc pe o scară de la 1 la 5.</t>
  </si>
  <si>
    <t xml:space="preserve"> = 100%</t>
  </si>
  <si>
    <t>A1 Măsura:</t>
  </si>
  <si>
    <t>A2 Nume prenume / Denumire solicitant:</t>
  </si>
  <si>
    <t>Proiect cu construcţii-montaj</t>
  </si>
  <si>
    <t>Proiect fără construcţii-montaj</t>
  </si>
  <si>
    <t>Comune</t>
  </si>
  <si>
    <t>A6.5</t>
  </si>
  <si>
    <t>A6.4.1 Detaliere criterii de selecţie îndeplinite:</t>
  </si>
  <si>
    <t>B3 Informaţii privind contul bancar pentru proiect F.E.A.D.R.</t>
  </si>
  <si>
    <t>C FINANȚĂRI NERAMBURSABILE solicitate şi/sau obţinute</t>
  </si>
  <si>
    <t>C. Solicitantul a mai obţinut finanţări nerambursabile? Dacă Da, detaliaţi cu datele solicitate în tabelul de mai jos.</t>
  </si>
  <si>
    <t>FEADR*</t>
  </si>
  <si>
    <t>(Se înscrie denumirea obiectului de construcţie sau intervenţie)</t>
  </si>
  <si>
    <t>Proiectare şi inginerie - total, din care:</t>
  </si>
  <si>
    <r>
      <rPr>
        <b/>
        <sz val="7.5"/>
        <color rgb="FF008080"/>
        <rFont val="Calibri"/>
        <family val="2"/>
        <scheme val="minor"/>
      </rPr>
      <t>1.2</t>
    </r>
    <r>
      <rPr>
        <sz val="7.5"/>
        <color rgb="FF008080"/>
        <rFont val="Calibri"/>
        <family val="2"/>
        <scheme val="minor"/>
      </rPr>
      <t xml:space="preserve"> Memoriu justificativ</t>
    </r>
  </si>
  <si>
    <t>5. Declar că eu și organizația mea (UAT, Unitate de Cult, PFA sau SC) nu ne aflăm într-unul din următoarele cazuri:</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</si>
  <si>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</si>
  <si>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16. Accept publicarea pe site-ul AFIR a datelor mele cu respectarea legislaţiei naţionale şi europene privind
transparenţa.</t>
  </si>
  <si>
    <t>1. Tipul sprijinului</t>
  </si>
  <si>
    <t>2. Număr locuitori deserviţi</t>
  </si>
  <si>
    <t>3. Zonă montană</t>
  </si>
  <si>
    <t>Da</t>
  </si>
  <si>
    <t>Nu</t>
  </si>
  <si>
    <t>4. Contribuie la Prioritatea 1</t>
  </si>
  <si>
    <r>
      <rPr>
        <b/>
        <sz val="10"/>
        <color theme="1"/>
        <rFont val="Calibri"/>
        <family val="2"/>
        <scheme val="minor"/>
      </rPr>
      <t>Indic. nr. 1</t>
    </r>
    <r>
      <rPr>
        <sz val="10"/>
        <color theme="1"/>
        <rFont val="Calibri"/>
        <family val="2"/>
        <charset val="238"/>
        <scheme val="minor"/>
      </rPr>
      <t xml:space="preserve"> - se va bifa doar o singura categorie/ categoria majoritara</t>
    </r>
  </si>
  <si>
    <r>
      <rPr>
        <b/>
        <sz val="10"/>
        <color theme="1"/>
        <rFont val="Calibri"/>
        <family val="2"/>
        <scheme val="minor"/>
      </rPr>
      <t>Indic. nr. 2</t>
    </r>
    <r>
      <rPr>
        <sz val="10"/>
        <color theme="1"/>
        <rFont val="Calibri"/>
        <family val="2"/>
        <charset val="238"/>
        <scheme val="minor"/>
      </rPr>
      <t xml:space="preserve"> - se va completa numărul locuitorilor deserviţi</t>
    </r>
  </si>
  <si>
    <r>
      <rPr>
        <b/>
        <sz val="10"/>
        <color theme="1"/>
        <rFont val="Calibri"/>
        <family val="2"/>
        <scheme val="minor"/>
      </rPr>
      <t>Indic. nr. 3</t>
    </r>
    <r>
      <rPr>
        <sz val="10"/>
        <color theme="1"/>
        <rFont val="Calibri"/>
        <family val="2"/>
        <charset val="238"/>
        <scheme val="minor"/>
      </rPr>
      <t xml:space="preserve"> - se va completa cu "DA" în cazul în care investiţia este amplasată în zonă montană (cf. Listei UAT din Zonele Montane); în caz contrar se va completa "NU"</t>
    </r>
  </si>
  <si>
    <r>
      <rPr>
        <b/>
        <sz val="10"/>
        <color theme="1"/>
        <rFont val="Calibri"/>
        <family val="2"/>
        <scheme val="minor"/>
      </rPr>
      <t>Indic. nr. 4</t>
    </r>
    <r>
      <rPr>
        <sz val="10"/>
        <color theme="1"/>
        <rFont val="Calibri"/>
        <family val="2"/>
        <charset val="238"/>
        <scheme val="minor"/>
      </rPr>
      <t xml:space="preserve"> - se va completa din momentul demararii M01, M02, respectiv M16, cu bifa în dreptul măsurii corespunzătoare, dacă va fi cazul.</t>
    </r>
  </si>
  <si>
    <t>400.001 → 500.000</t>
  </si>
  <si>
    <t>200.001 → 400.000</t>
  </si>
  <si>
    <t>100.001 → 200.000</t>
  </si>
  <si>
    <t>5.000 ≤ 100.000</t>
  </si>
  <si>
    <t>Modernizări fără C+M(dotări)</t>
  </si>
  <si>
    <t>I5. Tipul solicitantului</t>
  </si>
  <si>
    <t>Punctaj obtinut</t>
  </si>
  <si>
    <t>• Comune</t>
  </si>
  <si>
    <t>• ONG</t>
  </si>
  <si>
    <t>• Unitati de cult</t>
  </si>
  <si>
    <t>• Alte Tipuri</t>
  </si>
  <si>
    <t>Factorii de risc sunt adaptați conform specificului Sub-Măsurii 7.6 din PNDR 2014-2020.</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</si>
  <si>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</si>
  <si>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</si>
  <si>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</si>
  <si>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</si>
  <si>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</si>
  <si>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</si>
  <si>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</si>
  <si>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</si>
  <si>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3.2 Documentații-suport și cheltuieli pentru obţinerea de avize, acorduri şi autorizaţii</t>
  </si>
  <si>
    <t>3.3 Expertizare tehnică</t>
  </si>
  <si>
    <t>3.4 Certificarea performanței energetice și auditul energetic al clădirilor</t>
  </si>
  <si>
    <t>3.5 Proiectare</t>
  </si>
  <si>
    <t>3.7 Consultanță</t>
  </si>
  <si>
    <t>3.8 Asistența tehnică</t>
  </si>
  <si>
    <t xml:space="preserve">      3.8.2 Dirigenție de șantier</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</si>
  <si>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</si>
  <si>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</si>
  <si>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</si>
  <si>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</si>
  <si>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</si>
  <si>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</si>
  <si>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</si>
  <si>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</si>
  <si>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</si>
  <si>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</si>
  <si>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</si>
  <si>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</si>
  <si>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</si>
  <si>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</si>
  <si>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</si>
  <si>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</si>
  <si>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</si>
  <si>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</si>
  <si>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</si>
  <si>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</si>
  <si>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</si>
  <si>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</si>
  <si>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</si>
  <si>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</si>
  <si>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</si>
  <si>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</si>
  <si>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</si>
  <si>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</si>
  <si>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A1
HG 907/2016</t>
  </si>
  <si>
    <t>3.1</t>
  </si>
  <si>
    <t>Cheltuieli pentru studii - total din care:</t>
  </si>
  <si>
    <t xml:space="preserve">3.1.1 Studii de teren: studii geotehnice, geologice, hidrologice, hidrogeotehnice,
fotogrammetrice, topografica şi de stabilitate ale terenului pe care se amplasează obiectivul de investiţie </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</si>
  <si>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</si>
  <si>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</si>
  <si>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</si>
  <si>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</si>
  <si>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</si>
  <si>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</si>
  <si>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</si>
  <si>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</si>
  <si>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</si>
  <si>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</si>
  <si>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</si>
  <si>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</si>
  <si>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</si>
  <si>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</si>
  <si>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</si>
  <si>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</si>
  <si>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</si>
  <si>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</si>
  <si>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</si>
  <si>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</si>
  <si>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</si>
  <si>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</si>
  <si>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</si>
  <si>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</si>
  <si>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</si>
  <si>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</si>
  <si>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</si>
  <si>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</si>
  <si>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</si>
  <si>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</si>
  <si>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</si>
  <si>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</si>
  <si>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</si>
  <si>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</si>
  <si>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</si>
  <si>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</si>
  <si>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</si>
  <si>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</si>
  <si>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3.8.2 Dirigenţie de şantier, asigurată de personal tehnic de specialitate, autorizat</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</si>
  <si>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</si>
  <si>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</si>
  <si>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</si>
  <si>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</si>
  <si>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</si>
  <si>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</si>
  <si>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</si>
  <si>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</si>
  <si>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</si>
  <si>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</si>
  <si>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</si>
  <si>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</si>
  <si>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</si>
  <si>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Conţinutul cadru al documentaţiei tehnico-economice faza SF/DALI conform: </t>
  </si>
  <si>
    <t>Se completează de către Agenția pentru Finanțarea Investițiilor Rurale -</t>
  </si>
  <si>
    <t>Centrul Regional - Programul FEADR 2014-2020</t>
  </si>
  <si>
    <t xml:space="preserve">    1.2. pentru participarea proiectantului la fazele incluse în programul de control al
lucrărilor de execuţie, avizat de către Inspectoratul de Stat în Construcţii</t>
  </si>
  <si>
    <t>PAGINA de la - până la</t>
  </si>
  <si>
    <r>
      <rPr>
        <b/>
        <sz val="7.5"/>
        <color rgb="FF008080"/>
        <rFont val="Calibri"/>
        <family val="2"/>
        <scheme val="minor"/>
      </rPr>
      <t>1.1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sau</t>
    </r>
  </si>
  <si>
    <t xml:space="preserve">    3.1.1 Studii de teren</t>
  </si>
  <si>
    <t xml:space="preserve">    3.1.3 Alte studii specifice</t>
  </si>
  <si>
    <t xml:space="preserve">    3.5.1 Temă de proiectare</t>
  </si>
  <si>
    <t xml:space="preserve">    3.5.3 Studiu de fezabilitate/documentație de avizare a lucrărilor de intervenții și deviz general</t>
  </si>
  <si>
    <t xml:space="preserve">    3.5.5 Verificarea tehnică de calitate a proiectului tehnic și a detaliilor de execuție</t>
  </si>
  <si>
    <t xml:space="preserve">    3.7.1 Managementul de proiect pentru obiectivul de investiții</t>
  </si>
  <si>
    <t xml:space="preserve">    3.8.1 Asistență tehnică din partea proiectantului</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</si>
  <si>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</si>
  <si>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</si>
  <si>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3.5.6 Proiect tehnic și detalii de execuție</t>
  </si>
  <si>
    <t xml:space="preserve">    3.5.2 Studiu de prefezabilitate</t>
  </si>
  <si>
    <t xml:space="preserve">    3.1.2 Raport privind impactul asupra mediului</t>
  </si>
  <si>
    <t xml:space="preserve">    3.7.2 Auditul financiar</t>
  </si>
  <si>
    <r>
      <t>Data întocmirii</t>
    </r>
    <r>
      <rPr>
        <sz val="5"/>
        <color rgb="FF008080"/>
        <rFont val="Calibri"/>
        <family val="2"/>
        <scheme val="minor"/>
      </rPr>
      <t xml:space="preserve"> </t>
    </r>
    <r>
      <rPr>
        <sz val="8"/>
        <color rgb="FF008080"/>
        <rFont val="Calibri"/>
        <family val="2"/>
        <charset val="238"/>
        <scheme val="minor"/>
      </rPr>
      <t>devizului</t>
    </r>
    <r>
      <rPr>
        <sz val="5"/>
        <color rgb="FF008080"/>
        <rFont val="Calibri"/>
        <family val="2"/>
        <scheme val="minor"/>
      </rPr>
      <t xml:space="preserve"> </t>
    </r>
    <r>
      <rPr>
        <sz val="8"/>
        <color rgb="FF008080"/>
        <rFont val="Calibri"/>
        <family val="2"/>
        <charset val="238"/>
        <scheme val="minor"/>
      </rPr>
      <t>general</t>
    </r>
    <r>
      <rPr>
        <sz val="5"/>
        <color rgb="FF008080"/>
        <rFont val="Calibri"/>
        <family val="2"/>
        <scheme val="minor"/>
      </rPr>
      <t xml:space="preserve"> </t>
    </r>
    <r>
      <rPr>
        <sz val="8"/>
        <color rgb="FF008080"/>
        <rFont val="Calibri"/>
        <family val="2"/>
        <charset val="238"/>
        <scheme val="minor"/>
      </rPr>
      <t>din SF/DALI</t>
    </r>
  </si>
  <si>
    <t xml:space="preserve">    3.5.4 Documentațiile tehnice necesare în vederea obținerii avizelor / acordurilor / autorizațiilor</t>
  </si>
  <si>
    <t>Cheltuieli pentru expertizarea tehnică a construcţiilor existente, a structurilor şi/sau, după caz, a proiectelor tehnice, inclusiv întocmirea de către expertul tehnic a raportului de expertiză tehnică</t>
  </si>
  <si>
    <t>SECŢIUNE SPECIFICĂ SUBMĂSURA 7.6</t>
  </si>
  <si>
    <r>
      <t>4.4 Utilaje şi echipamente</t>
    </r>
    <r>
      <rPr>
        <sz val="2"/>
        <color rgb="FF008080"/>
        <rFont val="Calibri"/>
        <family val="2"/>
        <scheme val="minor"/>
      </rPr>
      <t xml:space="preserve">  </t>
    </r>
    <r>
      <rPr>
        <sz val="8"/>
        <color rgb="FF008080"/>
        <rFont val="Calibri"/>
        <family val="2"/>
        <scheme val="minor"/>
      </rPr>
      <t>fară</t>
    </r>
    <r>
      <rPr>
        <sz val="2"/>
        <color rgb="FF008080"/>
        <rFont val="Calibri"/>
        <family val="2"/>
        <scheme val="minor"/>
      </rPr>
      <t xml:space="preserve">  </t>
    </r>
    <r>
      <rPr>
        <sz val="8"/>
        <color rgb="FF008080"/>
        <rFont val="Calibri"/>
        <family val="2"/>
        <scheme val="minor"/>
      </rPr>
      <t>montaj,</t>
    </r>
    <r>
      <rPr>
        <sz val="2"/>
        <color rgb="FF008080"/>
        <rFont val="Calibri"/>
        <family val="2"/>
        <scheme val="minor"/>
      </rPr>
      <t xml:space="preserve">  </t>
    </r>
    <r>
      <rPr>
        <sz val="8"/>
        <color rgb="FF008080"/>
        <rFont val="Calibri"/>
        <family val="2"/>
        <scheme val="minor"/>
      </rPr>
      <t>mijloace de</t>
    </r>
    <r>
      <rPr>
        <sz val="2"/>
        <color rgb="FF008080"/>
        <rFont val="Calibri"/>
        <family val="2"/>
        <scheme val="minor"/>
      </rPr>
      <t xml:space="preserve">  </t>
    </r>
    <r>
      <rPr>
        <sz val="8"/>
        <color rgb="FF008080"/>
        <rFont val="Calibri"/>
        <family val="2"/>
        <scheme val="minor"/>
      </rPr>
      <t>transport,</t>
    </r>
    <r>
      <rPr>
        <sz val="2"/>
        <color rgb="FF008080"/>
        <rFont val="Calibri"/>
        <family val="2"/>
        <scheme val="minor"/>
      </rPr>
      <t xml:space="preserve">  </t>
    </r>
    <r>
      <rPr>
        <sz val="8"/>
        <color rgb="FF008080"/>
        <rFont val="Calibri"/>
        <family val="2"/>
        <scheme val="minor"/>
      </rPr>
      <t>alte</t>
    </r>
    <r>
      <rPr>
        <sz val="2"/>
        <color rgb="FF008080"/>
        <rFont val="Calibri"/>
        <family val="2"/>
        <scheme val="minor"/>
      </rPr>
      <t xml:space="preserve">  </t>
    </r>
    <r>
      <rPr>
        <sz val="8"/>
        <color rgb="FF008080"/>
        <rFont val="Calibri"/>
        <family val="2"/>
        <scheme val="minor"/>
      </rPr>
      <t>achiziţii</t>
    </r>
    <r>
      <rPr>
        <sz val="2"/>
        <color rgb="FF008080"/>
        <rFont val="Calibri"/>
        <family val="2"/>
        <scheme val="minor"/>
      </rPr>
      <t xml:space="preserve">  </t>
    </r>
    <r>
      <rPr>
        <sz val="8"/>
        <color rgb="FF008080"/>
        <rFont val="Calibri"/>
        <family val="2"/>
        <scheme val="minor"/>
      </rPr>
      <t>specifice</t>
    </r>
  </si>
  <si>
    <t>Telecomunicaţii (telefonie, radio-tv etc)</t>
  </si>
  <si>
    <t>TOTAL ( TOTAL I + TOTAL II + TOTAL III) fără TVA</t>
  </si>
  <si>
    <t>Cheltuieli diverse si neprevazute</t>
  </si>
  <si>
    <t xml:space="preserve">Titlul proiectului și numărul contractului de finanțare </t>
  </si>
  <si>
    <t>TOTAL II (fără TVA)</t>
  </si>
  <si>
    <t>TOTAL III (fără TVA)</t>
  </si>
  <si>
    <t>TOTAL DEVIZ CAPITOLUL 5 (inclusiv TVA)</t>
  </si>
  <si>
    <t>Alte programe internaţionale*</t>
  </si>
  <si>
    <t xml:space="preserve">    1.2. pentru participarea proiectantului la fazele incluse în programul de control al lucrărilor de execuţie, avizat de către Inspectoratul de Stat în Construcţii</t>
  </si>
  <si>
    <t>3. obţinerea avizelor şi acordurilor pentru racorduri şi branşamente la reţele publice de alimentare cu apă, canalizare, alimentare cu gaze, alimentare cu agent termic, energie electrică, telefonie</t>
  </si>
  <si>
    <t>3.5.3 Studiu de fezabilitate/documentaţie de avizare a lucrărilor de intervenţii şi deviz general</t>
  </si>
  <si>
    <t>3.5.4 Documentaţiile tehnice necesare în vederea obţinerii avizelor / acordurilor / autorizaţiilor</t>
  </si>
  <si>
    <t>4.3 Utilaje, echipamente tehnologice şi funcţionale care necesită montaj</t>
  </si>
  <si>
    <t>4.2 Montaj utilaje, echipamente tehnologice şi funcţionale</t>
  </si>
  <si>
    <t>4.4 Utilaje, echipamente tehnologice şi funcţionale care nu necesită montaj şi echipamente transport</t>
  </si>
  <si>
    <t xml:space="preserve">In cazul in care nu aveti un cod unic de inregistrare APIA, completati acest formular. </t>
  </si>
  <si>
    <t>Anexa A3
HG 28/2008</t>
  </si>
  <si>
    <t>Anexa A2
HG 28/2008</t>
  </si>
  <si>
    <t>Anexa A1
HG 28/2008</t>
  </si>
  <si>
    <r>
      <rPr>
        <b/>
        <sz val="20"/>
        <rFont val="Calibri"/>
        <family val="2"/>
        <scheme val="minor"/>
      </rPr>
      <t>REGULI DE COMPLETARE</t>
    </r>
    <r>
      <rPr>
        <b/>
        <sz val="12"/>
        <rFont val="Calibri"/>
        <family val="2"/>
        <scheme val="minor"/>
      </rPr>
      <t xml:space="preserve">
</t>
    </r>
    <r>
      <rPr>
        <sz val="12"/>
        <rFont val="Calibri"/>
        <family val="2"/>
        <scheme val="minor"/>
      </rPr>
      <t xml:space="preserve">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t>
    </r>
    <r>
      <rPr>
        <b/>
        <sz val="12"/>
        <rFont val="Calibri"/>
        <family val="2"/>
        <scheme val="minor"/>
      </rPr>
      <t>Trebuie bifate si anexate toate documentele (6.1, 10 şi 18) de pe coloana “DEPUNERE - Obligatoriu pentru toate proiectele” din sectiunea E – Lista documentelor anexate.</t>
    </r>
    <r>
      <rPr>
        <sz val="12"/>
        <rFont val="Calibri"/>
        <family val="2"/>
        <scheme val="minor"/>
      </rPr>
      <t xml:space="preserve">
             </t>
    </r>
    <r>
      <rPr>
        <b/>
        <sz val="12"/>
        <rFont val="Calibri"/>
        <family val="2"/>
        <scheme val="minor"/>
      </rPr>
      <t xml:space="preserve">Documentele (1.1, 1.2, 2, 3.1, 3.2, 5.1, 5.2, 6.2, 6.2.1, 6.2.2, 6.2.3, 11.1, 11.2, 12, 13, 14,15, 15.1, 16, 20) de pe coloana "DEPUNERE Obligatoriu daca proiectul o impune" din sectiunea E – Lista documentelor anexate - trebuie bifate şi anexate dacă proiectul o impune.
</t>
    </r>
    <r>
      <rPr>
        <sz val="12"/>
        <rFont val="Calibri"/>
        <family val="2"/>
        <scheme val="minor"/>
      </rPr>
      <t xml:space="preserve">
</t>
    </r>
  </si>
  <si>
    <t>Sub-măsura 19.2</t>
  </si>
  <si>
    <t>Achiziționarea unor echipamente și obiecte necesare pt desfățurare activități</t>
  </si>
  <si>
    <t>Înființare și modernizare parcuri de joacă</t>
  </si>
  <si>
    <t>Amenajare/ reabilitare terenuri sportive</t>
  </si>
  <si>
    <t>Măsura 1/ 6B " Valorificarea patrimoniului natural și cultural"</t>
  </si>
  <si>
    <t>E. LISTA DOCUMENTELOR ANEXATE PROIECTELOR AFERENTE Măsuri 1/ 6B " Valorificarea patrimoniului natural și cultural"</t>
  </si>
  <si>
    <t>Achiziția unor echipamente și obiecte necesare pt desfășurarea activităților</t>
  </si>
  <si>
    <t>Achiziție utilaje pt gospodărire comunală</t>
  </si>
  <si>
    <t>Situaţia achiziţiilor publice efectuate până la depunerea Cererii de finanţare cu respectarea condiţiilor de eligibilitate a cheltuielilor prevăzute în fişa Submăsurii 1/6B</t>
  </si>
  <si>
    <t>Situaţia achiziţiilor publice efectuate până la depunerea Cererii de finanţare cu respectarea condiţiilor de eligibilitate a cheltuielilor prevăzute în fişa Măsurii 1/6B</t>
  </si>
  <si>
    <t>TOTAL Valoare eligibilă proiect (fără TVA)</t>
  </si>
  <si>
    <t>TOTAL valoare proiect, inclusiv TVA</t>
  </si>
  <si>
    <t>PLANUL FINANCIAR</t>
  </si>
  <si>
    <t>Ajutor public nerambursabil (contribuție UE și cofinanțare națională)</t>
  </si>
  <si>
    <t>Cofinanțare privată din care:</t>
  </si>
  <si>
    <t>Total proiect</t>
  </si>
  <si>
    <t>Procent contribuție publică</t>
  </si>
  <si>
    <t>CAP.I CHELTUIELI CU  PERSONALUL</t>
  </si>
  <si>
    <t>CAP. II CHELTUIELI PENTRU DERULAREA PROIECTULUI</t>
  </si>
  <si>
    <t>autofinanțare</t>
  </si>
  <si>
    <t>împrumuturi</t>
  </si>
  <si>
    <t>ch. Eligibile euro</t>
  </si>
  <si>
    <t>ch. Neeligibile euro</t>
  </si>
  <si>
    <t>TOTAL EURO</t>
  </si>
  <si>
    <t xml:space="preserve">Cursul de schimb EURO - RON utilizat la Contractul de finanţare este cursul euro-leu stabilit de către Banca Central Europeană, publicat pe pagina web http://www.ecb.int/index.html, valabil la data de 01 ianuarie a anului în cursul căruia este luată decizia de acordare a ajutorului financiar nerambursabil, respectiv anul încheierii Contractului de finanțare. 
</t>
  </si>
  <si>
    <t xml:space="preserve">Cheltuielile eligibile: 
Pentru Cap I: 
- cheltuieli cu salariile și onorariile experților implicați în organizarea și realizarea proiectului (experti cheie, manager de proiect si alte categorii de  personal). Experții cheie sunt definiți ca experți care desfășoară activitatea direct legată de atingerea obiectivelor proiectului. De exemplu, în cazul unui proiect de formare profesională, experții cheie sunt experții formatori. Aceste cheltuieli vor fi decontate experților, de către beneficiar, prin documentele de plată (ordin de plată), în baza contractelor încheiate cu aceștia, conform legislației în vigoare;
</t>
  </si>
  <si>
    <t xml:space="preserve">Există două variante posibile pentru asigurarea personalului implicat în proiect:
1. Experții implicați în derularea proiectelor angajați cu contract individual de muncă, în conformitate cu prevederile Codului Muncii, caz în care este eligibilă plata salariilor acestora. În acest caz, acești experți sunt exclusiv persoane fizice. Sunt eligibile pentru ajutor financiar inclusiv costurile cu toate taxele și impozitele aferente salariilor personalului angajat de prestator cu contract de muncă, sub condiția ca acestea să fie plătite doar pentru zilele efectiv lucrate de expert pentru proiect. Pentru aceasta categorie de personal sunt eligibile și cheltuielile cu transportul, cazarea și masa.
2. Experții implicați în derularea proiectului în baza unor contracte de prestări servicii cu PFA/II, situație în care plata se va realiza pe bază de factură, aceasta reprezentind onorariul. În acest caz, modalitatea de plată a contribuțiilor către bugetul de stat este în responsabilitatea expertului care a prestat serviciul respectiv (PFA sau II). Onorariile experților (plătite în baza contractelor de prestări de servicii) implicați în realizarea proiectului includ și cheltuielile de transport, cazare și masă. 
</t>
  </si>
  <si>
    <t xml:space="preserve">Plafoanele prevăzute în Baza de date cu prețuri maximale pentru proiectele finanțate prin LEADER cuprind costurile totale atât pentru salarii, cât și pentru onorarii pentru personalul implicat în proiect.
Toate cheltuielile de mai sus necesită procedură de achiziții, cu excepția: 
- cheltuielilor cu plata personalului implicat in proiect indiferent de forma de retribuire a acestuia;
- cheltuielilor de cazare, atunci când nu se externalizează. Pentru cazare nu se va depăși prețul maximal din Baza de date cu prețuri de referință pentru proiectele de servicii finanțate prin Măsura 19 LEADER, indiferent dacă aceasta este sau nu externalizată;
- cheltuielilor de transport, atunci când nu se externalizează. În acest caz, decontarea acestora se va realiza cu respectarea baremurilor impuse de HG nr. 1860/2006, privind drepturile şi obligaţiile personalului autorităţilor şi instituţiilor publice pe perioada delegării şi detaşării în altă localitate, precum şi în cazul deplasării, în cadrul localităţii, în interesul serviciului.
</t>
  </si>
  <si>
    <t xml:space="preserve">Pentru Cap II:
- cheltuieli privind transportul participanților la acțiunile proiectului;
- cheltuieli privind cazarea participanților la acțiunile proiectului;
- cheltuieli privind masa participanților la acțiunile proiectului; 
- cheltuieli privind elaborarea de studii cu privire la zona în cauză și de studii de fezabilitate, precum și costurile aferente elaborării unui plan de afaceri (doar in cazul proiectelor depuse in baza art. 35, alin 5 (a)) 
- cheltuieli pentru închirierea de spații adecvate pentru derularea activităților proiectului;
- cheltuieli pentru închirierea de echipamente și logistică pentru derularea acțiunilor în cadrul proiectului;
- cheltuieli pentru achiziția de materiale didactice și/ sau consumabile pentru derularea activităților proiectului; 
- cheltuieli cu materiale de informare și promovare utilizate în acțiunile proiectului (mape, bloc-notes, pix, pliante, broșuri, banner, editarea și tipărirea de materiale - geantă umăr, mapă de prezentare, inclusiv pagina web, materiale audio si video promovare platită prin social media și alte rețele de publicitate, radio și televiziune, personalizare echipamente, personalizare auto, etc);
- cheltuieli cu materiale publicitare cu informaţii privind finanţarea proiectelor prin PNDR (autocolante, afișe – conform Anexei VI la Contractul de finanțare);
- cheltuieli cu plata auditorului;
- cheltuieli pentru participarea pentru prima dată la o schemă de calitate (art. 16 alin. (1) din Reg. 1305/2013): cheltuieli aferente aderării la schema de calitate, cheltuieli cu cotizația anuală de participare la schema de calitate/ schema de certificare a exploatației agricole, cheltuieli aferente controalelor necesare pentru verificarea respectării specificațiilor schemei de calitate, dacă este cazul; 
- cheltuieli privind informarea și promovarea, prin diverse canale de comunicare, a produselor agricole/alimentare care fac obiectul unei scheme de calitate (în conformitate cu prevederile art. 16 alin. (1) din Reg. 1305/2013), cu respectarea specificațiilor prezentate în cadrul Anexei VI la Contractul de finanțare; 
- alte cheltuieli pentru derularea proiectului (cheltuieli poștale, de telefonie, servicii de traducere și interpretare).  
</t>
  </si>
  <si>
    <t xml:space="preserve">Toate cheltuielile de mai sus necesită procedură de achiziții, cu excepția:
- cheltuielilor pentru închirierea de spații adecvate pentru derularea activităților proiectului (se realizează în baza unui Contract de închiriere, care nu necesită procedură de achiziții); 
- cheltuielilor de cazare, atunci când nu se externalizează. Pentru cazare nu se va depăși prețul maximal din Baza de date cu prețuri de referință pentru proiectele de servicii finanțate prin Măsura 19 LEADER, indiferent dacă aceasta este sau nu externalizată;
- cheltuielilor de transport, atunci când nu se externalizează. În acest caz, decontarea acestora se va realiza cu respectarea baremurilor impuse de HG nr. 1860/2006, privind drepturile şi obligaţiile personalului autorităţilor şi instituţiilor publice pe perioada delegării şi detaşării în altă localitate, precum şi în cazul deplasării, în cadrul localităţii, în interesul serviciului;
- cheltuielilor de telefonie, poștale;
- cheltuielilor cu taxele/ cotizațiile/ controalele (dacă este cazul) aferente aderării la o schemă de calitate.    La realizarea Fundamentării bugetare pentru Cap. I, salariul/ onorariul experților cheie se va calcula exclusiv pe durata efectiv prestată de experți în cadrul activităților de formare profesională/ activităţi demonstrative/ acţiuni de informare (zile/curs, zile/seminar)/ activităților specifice proiectului de servicii (zile lucrate pentru elaborare monografie, studiu etc.)/ acțiunilor de informare (difuzarea cunoștințelor științifice și tehnice) și promovare a produselor care fac obiectul unui sistem de calitate (zile derulare eveniment: seminar, târg, expoziție etc.) . 
La realizarea Fundamentării bugetare, solicitantul va consulta Tabelul centralizator al prețurilor maximale utilizate în cadrul proiectelor de servicii finanțate prin Măsura 19 LEADER a PNDR 2014-2020, disponibilă pe site-ul www.afir.madr.ro. În cadrul acestei liste se regăsesc limitele maxime de preț pentru  care se acceptă alocarea financiară pentru diferite categorii de servicii. Astfel, pentru stabilirea onorariului celorlalte categorii de experți implicate în implementarea proiectului (în afara managerului de proiect și a experților cheie) se va consulta poziția „personal auxiliar”. Pentru stabilirea onorariului experților-cheie se va consulta poziția „expert formator”.                                                                                                                                                                        În cazul în care categoriile de bunuri/ servicii bugetate nu se regăsesc în Baza de date (Tabelul centralizator al prețurilor maximale utilizate în cadrul proiectelor de servicii finanțate prin Măsura 19 LEADER a PNDR 2014-2020), solicitantul are obligația să atașeze la Cererea de Finanțare o ofertă conformă pentru fiecare bun/ serviciu bugetat a cărui valoare nu depășește 15.000 Euro și câte 2 oferte conforme pentru fiecare bun/ serviciu a cărui valoare depășește această valoare. Toate cheltuielile realizate trebuie să fie rezonabile, justificate şi să corespundă principiilor unei bune gestionări financiare, în special din punct de vedere al raportului preţ-calitate şi al rentabilităţii.
</t>
  </si>
  <si>
    <t>Populația netă care beneficiază de servicii/infrastructuri îmbunătățite</t>
  </si>
  <si>
    <t>Număr activități de valorificare a patrimoniului derulate</t>
  </si>
  <si>
    <t>Numărul locurilor de muncă</t>
  </si>
  <si>
    <t>Număr proiecte inovative</t>
  </si>
  <si>
    <t xml:space="preserve">  Organizarea unor evenimente</t>
  </si>
  <si>
    <t xml:space="preserve"> Achiziționarea unor echipamente și obiecte necesare desfățurare activități   Organizarea de evenimente</t>
  </si>
  <si>
    <t>BUGET INDICATIV PENTRU SERVICII</t>
  </si>
  <si>
    <r>
      <rPr>
        <b/>
        <sz val="7.5"/>
        <color rgb="FF008080"/>
        <rFont val="Calibri"/>
        <family val="2"/>
        <scheme val="minor"/>
      </rPr>
      <t>2.</t>
    </r>
    <r>
      <rPr>
        <sz val="7.5"/>
        <color rgb="FF008080"/>
        <rFont val="Calibri"/>
        <family val="2"/>
        <scheme val="minor"/>
      </rPr>
      <t xml:space="preserve"> Certificat de Urbanism completat și eliberat conform reglementărilor legale în vigoare și aflate în termenul de valabilitate la data depunerii cererii de finanțare.</t>
    </r>
  </si>
  <si>
    <r>
      <rPr>
        <b/>
        <sz val="7.5"/>
        <color rgb="FF008080"/>
        <rFont val="Calibri"/>
        <family val="2"/>
        <scheme val="minor"/>
      </rPr>
      <t>3.1</t>
    </r>
    <r>
      <rPr>
        <sz val="7.5"/>
        <color rgb="FF008080"/>
        <rFont val="Calibri"/>
        <family val="2"/>
        <scheme val="minor"/>
      </rPr>
      <t xml:space="preserve"> Inventarul bunurilor ce aparţin domeniului public al comunei/comunelor, întocmit conform legislaţiei în vigoare privind proprietatea publică şi regimul juridic al acesteia, atestat prin Hotărâre a Guvernului şi publicat în Monitorul Oficial al României.
şi
Hotărârea Consiliului Local privind aprobarea modificărilor şi / sau completărilor la inventarul bunurilor ce aparţin domeniului public al comunei, cu respectarea prevederilor Art. 115 alin (7) din Legea nr.215/ 2001, republicată, cu modificările şi completările ulterioare, a administraţiei publice locale, adică să fi
fost supusă controlului de legalitate al Prefectului, în condiţiile legii.</t>
    </r>
  </si>
  <si>
    <r>
      <rPr>
        <b/>
        <sz val="7.5"/>
        <color rgb="FF008080"/>
        <rFont val="Calibri"/>
        <family val="2"/>
        <scheme val="minor"/>
      </rPr>
      <t>3.2</t>
    </r>
    <r>
      <rPr>
        <sz val="7.5"/>
        <color rgb="FF008080"/>
        <rFont val="Calibri"/>
        <family val="2"/>
        <scheme val="minor"/>
      </rPr>
      <t>. Documente doveditoare ale dreptului de proprietate /administrare al ONGurilor, Unităților de cult, Persoanelor fizice autorizate / societăților comerciale pe o perioada de 10 ani, asupra bunurilor imobile la care se vor efectua lucrări conform cererii de finanţare;</t>
    </r>
  </si>
  <si>
    <r>
      <rPr>
        <b/>
        <sz val="7.5"/>
        <color rgb="FF008080"/>
        <rFont val="Calibri"/>
        <family val="2"/>
        <scheme val="minor"/>
      </rPr>
      <t>4.</t>
    </r>
    <r>
      <rPr>
        <sz val="7.5"/>
        <color rgb="FF008080"/>
        <rFont val="Calibri"/>
        <family val="2"/>
        <scheme val="minor"/>
      </rPr>
      <t xml:space="preserve"> Document care să ateste ca solicitantul a depus documentaţia la ANPM:</t>
    </r>
  </si>
  <si>
    <r>
      <rPr>
        <b/>
        <sz val="7.5"/>
        <color rgb="FF008080"/>
        <rFont val="Calibri"/>
        <family val="2"/>
        <scheme val="minor"/>
      </rPr>
      <t>4.1</t>
    </r>
    <r>
      <rPr>
        <sz val="7.5"/>
        <color rgb="FF008080"/>
        <rFont val="Calibri"/>
        <family val="2"/>
        <scheme val="minor"/>
      </rPr>
      <t xml:space="preserve"> 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</si>
  <si>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</si>
  <si>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4.3</t>
    </r>
    <r>
      <rPr>
        <sz val="7.5"/>
        <color rgb="FF008080"/>
        <rFont val="Calibri"/>
        <family val="2"/>
        <scheme val="minor"/>
      </rPr>
      <t xml:space="preserve"> 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</si>
  <si>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</si>
  <si>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4.5</t>
    </r>
    <r>
      <rPr>
        <sz val="7.5"/>
        <color rgb="FF008080"/>
        <rFont val="Calibri"/>
        <family val="2"/>
        <scheme val="minor"/>
      </rPr>
      <t xml:space="preserve"> Aviz Natura 2000 pentru proiectele care impun doar evaluare adecvată.</t>
    </r>
  </si>
  <si>
    <r>
      <rPr>
        <b/>
        <sz val="7.5"/>
        <color rgb="FF008080"/>
        <rFont val="Calibri"/>
        <family val="2"/>
        <scheme val="minor"/>
      </rPr>
      <t>5.1</t>
    </r>
    <r>
      <rPr>
        <sz val="7.5"/>
        <color rgb="FF008080"/>
        <rFont val="Calibri"/>
        <family val="2"/>
        <scheme val="minor"/>
      </rPr>
      <t xml:space="preserve"> Hotărârea Consiliului Local pentru implementarea proiectului, cu referire la următoarele puncte (obligatorii):
• necesitatea şi oportunitatea investiţiei;
• lucrările sunt prevăzute în bugetul/bugetele local/e pentru perioada de realizare a
investiţiei;
• angajamentul de a suporta cheltuielile de întreţinere şi / sau reparare a investiţiei pe o
perioadă de minimum 5 ani de la data efectuării ultimei plăți;
• caracteristici tehnice (lungimi, arii, volume, capacităţi etc.)
• nominalizarea reprezentantului legal al comunei pentru relaţia cu AFIR în derularea
proiectului
• detalierea activităţilor sociale/culturale desfășurate în ultimele 12 luni, anterioare datei
depunerii Cererii de finanţare.
sau</t>
    </r>
  </si>
  <si>
    <r>
      <rPr>
        <b/>
        <sz val="7.5"/>
        <color rgb="FF008080"/>
        <rFont val="Calibri"/>
        <family val="2"/>
        <scheme val="minor"/>
      </rPr>
      <t>5.2</t>
    </r>
    <r>
      <rPr>
        <sz val="7.5"/>
        <color rgb="FF008080"/>
        <rFont val="Calibri"/>
        <family val="2"/>
        <scheme val="minor"/>
      </rPr>
      <t xml:space="preserve"> Hotărârea Adunării Generale pentru implementarea proiectului specific fiecărei categorii de solicitanți cu referire la însuşirea / aprobarea de către ONG, Unitate de cult, Persoană fizică autorizată / Societate Comercială a următoarelor (condiții obligatorii):
• necesitatea şi oportunitatea investiţiei;
• lucrările sunt prevăzute în bugetul solicitantului pentru perioada de realizare a investiţiei;
• angajamentul de a suporta cheltuielile de întreţinere şi / sau reparare a investiţiei pe o perioadă de minimum 5 ani de la data efectuării ultimei plăți;
• caracteristici tehnice investiției / investițiilor propuse (lungimi, arii, volume, capacităţi etc.);
• nominalizarea reprezentantului legal al solicitantului pentru relaţia cu AFIR în derularea proiectului
• detalierea activităţilor sociale/culturale desfășurate în ultimele 12 luni, anterioare datei depunerii Cererii de finanţare.</t>
    </r>
  </si>
  <si>
    <r>
      <rPr>
        <b/>
        <sz val="7.5"/>
        <color rgb="FF008080"/>
        <rFont val="Calibri"/>
        <family val="2"/>
        <scheme val="minor"/>
      </rPr>
      <t>6.1</t>
    </r>
    <r>
      <rPr>
        <sz val="7.5"/>
        <color rgb="FF008080"/>
        <rFont val="Calibri"/>
        <family val="2"/>
        <scheme val="minor"/>
      </rPr>
      <t xml:space="preserve"> Certificatul de înregistrare fiscală</t>
    </r>
  </si>
  <si>
    <r>
      <rPr>
        <b/>
        <sz val="7.5"/>
        <color rgb="FF008080"/>
        <rFont val="Calibri"/>
        <family val="2"/>
        <scheme val="minor"/>
      </rPr>
      <t xml:space="preserve">6.2.1 </t>
    </r>
    <r>
      <rPr>
        <sz val="7.5"/>
        <color rgb="FF008080"/>
        <rFont val="Calibri"/>
        <family val="2"/>
        <scheme val="minor"/>
      </rPr>
      <t>Actul de înfiinţare şi statutul ONG
Sau</t>
    </r>
    <r>
      <rPr>
        <b/>
        <sz val="7.5"/>
        <color rgb="FF008080"/>
        <rFont val="Calibri"/>
        <family val="2"/>
        <scheme val="minor"/>
      </rPr>
      <t/>
    </r>
  </si>
  <si>
    <r>
      <rPr>
        <b/>
        <sz val="7.5"/>
        <color rgb="FF008080"/>
        <rFont val="Calibri"/>
        <family val="2"/>
        <scheme val="minor"/>
      </rPr>
      <t>6.2.2</t>
    </r>
    <r>
      <rPr>
        <sz val="7.5"/>
        <color rgb="FF008080"/>
        <rFont val="Calibri"/>
        <family val="2"/>
        <scheme val="minor"/>
      </rPr>
      <t xml:space="preserve"> Actul de înfiinţare şi statutul Aşezământului Monahal (Mânăstire , Schit
sau Metoc)
sau</t>
    </r>
  </si>
  <si>
    <r>
      <rPr>
        <b/>
        <sz val="7.5"/>
        <color rgb="FF008080"/>
        <rFont val="Calibri"/>
        <family val="2"/>
        <scheme val="minor"/>
      </rPr>
      <t>6.2.3</t>
    </r>
    <r>
      <rPr>
        <sz val="7.5"/>
        <color rgb="FF008080"/>
        <rFont val="Calibri"/>
        <family val="2"/>
        <scheme val="minor"/>
      </rPr>
      <t xml:space="preserve"> Actul Constituiv, Certificatul de înregistrare a firmei, Hotărârea tribunalului de pe lâgă ONRC, Certificat constatator eliberat de ONRC</t>
    </r>
  </si>
  <si>
    <r>
      <rPr>
        <b/>
        <sz val="7.5"/>
        <color rgb="FF008080"/>
        <rFont val="Calibri"/>
        <family val="2"/>
        <scheme val="minor"/>
      </rPr>
      <t xml:space="preserve">7. </t>
    </r>
    <r>
      <rPr>
        <sz val="7.5"/>
        <color rgb="FF008080"/>
        <rFont val="Calibri"/>
        <family val="2"/>
        <scheme val="minor"/>
      </rPr>
      <t>Document de la bancă / trezorerie cu datele de identificare ale băncii / trezoreriei şi ale contului aferent proiectului FEADR (denumirea, adresa băncii / trezoreriei, codul IBAN al contului în care se derulează operaţiunile cu AFIR).</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</si>
  <si>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</si>
  <si>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10. </t>
    </r>
    <r>
      <rPr>
        <sz val="7.5"/>
        <color rgb="FF008080"/>
        <rFont val="Calibri"/>
        <family val="2"/>
        <scheme val="minor"/>
      </rPr>
      <t>Raport asupra utilizării programelor de finanţare nerambursabilă întocmit de solicitant (va cuprinde amplasamentul, obiective, tip de investiţie, lista cheltuielilor eligibile, costuri şi stadiul proiectului, perioada derulării proiectului), pentru solicitanţii care au mai beneficiat de finanţare nerambursabilă începând cu anul 2007 pentru aceleaşi tipuri de investiţii.</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</si>
  <si>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</si>
  <si>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</si>
  <si>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Declarația pe propria răspundere din care să reiasă că după realizarea investiției din patrimoniul cultural de clasă B, aceasta va fi înscrisă într-o rețea de promovare turistică</t>
    </r>
  </si>
  <si>
    <r>
      <rPr>
        <b/>
        <sz val="7.5"/>
        <color rgb="FF008080"/>
        <rFont val="Calibri"/>
        <family val="2"/>
        <scheme val="minor"/>
      </rPr>
      <t>13.</t>
    </r>
    <r>
      <rPr>
        <sz val="7.5"/>
        <color rgb="FF008080"/>
        <rFont val="Calibri"/>
        <family val="2"/>
        <scheme val="minor"/>
      </rPr>
      <t xml:space="preserve"> Avizul emis de catre Ministerul Culturii sau, dupa caz, de catre serviciile publice deconcentrate ale Ministerului Culturii, respectiv Directiile Judetene pentru Cultura pe raza carora sunt amplasate obiectivele, conform Legii 422/2001 privind protejarea monumentelor istorice, republicata, cu modificarile si completarile ulterioare, care sa confirme faptul ca obiectivul propus spre finantare face parte din patrimoniul cultural de interes local - grupa B si ca se poate interveni asupra lui (documentatia este adecvata)</t>
    </r>
  </si>
  <si>
    <r>
      <t xml:space="preserve">14. </t>
    </r>
    <r>
      <rPr>
        <sz val="7.5"/>
        <color rgb="FF008080"/>
        <rFont val="Calibri"/>
        <family val="2"/>
        <scheme val="minor"/>
      </rPr>
      <t>Dovada eliberata de Muzeul judetean, prin care se certifica verificarea documentara si pe teren, daca este cazul, asupra unor interventii antropice cu caracter arheologic in perimetrul aferent proiectului propus pentru finantare nerambursabila (OG 43/2000, republicata, cu modificarile si completarile ulterioare)</t>
    </r>
  </si>
  <si>
    <r>
      <rPr>
        <b/>
        <sz val="7.5"/>
        <color rgb="FF008080"/>
        <rFont val="Calibri"/>
        <family val="2"/>
        <scheme val="minor"/>
      </rPr>
      <t>15.</t>
    </r>
    <r>
      <rPr>
        <sz val="7.5"/>
        <color rgb="FF008080"/>
        <rFont val="Calibri"/>
        <family val="2"/>
        <scheme val="minor"/>
      </rPr>
      <t xml:space="preserve"> Extrasul din strategie din care rezulta ca investitia este în corelare cu orice strategie de dezvoltare națională / regională / județeană / locală aprobată, corespunzătoare domeniului de investiții, precum si copia documentului de aprobare a Strategiei
sau</t>
    </r>
  </si>
  <si>
    <r>
      <rPr>
        <b/>
        <sz val="7.5"/>
        <color rgb="FF008080"/>
        <rFont val="Calibri"/>
        <family val="2"/>
        <scheme val="minor"/>
      </rPr>
      <t xml:space="preserve">15.1 </t>
    </r>
    <r>
      <rPr>
        <sz val="7.5"/>
        <color rgb="FF008080"/>
        <rFont val="Calibri"/>
        <family val="2"/>
        <scheme val="minor"/>
      </rPr>
      <t>Aviz de conformitate a proiectului cu obiectivele Strategiei Integrate de Dezvoltare Durabilă pentru Delta Dunării emis de Asociația Dezvoltare Intercomunitară Delta Dunării</t>
    </r>
  </si>
  <si>
    <r>
      <rPr>
        <b/>
        <sz val="7.5"/>
        <color rgb="FF008080"/>
        <rFont val="Calibri"/>
        <family val="2"/>
        <scheme val="minor"/>
      </rPr>
      <t xml:space="preserve">16. </t>
    </r>
    <r>
      <rPr>
        <sz val="7.5"/>
        <color rgb="FF008080"/>
        <rFont val="Calibri"/>
        <family val="2"/>
        <scheme val="minor"/>
      </rPr>
      <t>Document eliberat de Primărie/ Centrul eparhial ( în cazul Unităţilor de Cult)/Comitet director al ONG/Societate comercială, din care să rezulte numărul de activităţi desfășurate ce au avut loc în ultimele 12 luni, anterioare datei depunerii Cererii de Finanţare</t>
    </r>
  </si>
  <si>
    <r>
      <rPr>
        <b/>
        <sz val="7.5"/>
        <color rgb="FF008080"/>
        <rFont val="Calibri"/>
        <family val="2"/>
        <scheme val="minor"/>
      </rPr>
      <t>17.</t>
    </r>
    <r>
      <rPr>
        <sz val="7.5"/>
        <color rgb="FF008080"/>
        <rFont val="Calibri"/>
        <family val="2"/>
        <scheme val="minor"/>
      </rPr>
      <t xml:space="preserve">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r>
  </si>
  <si>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</si>
  <si>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r>
      <rPr>
        <b/>
        <sz val="7.5"/>
        <color rgb="FF008080"/>
        <rFont val="Calibri"/>
        <family val="2"/>
        <scheme val="minor"/>
      </rPr>
      <t xml:space="preserve">19. </t>
    </r>
    <r>
      <rPr>
        <sz val="7.5"/>
        <color rgb="FF008080"/>
        <rFont val="Calibri"/>
        <family val="2"/>
        <scheme val="minor"/>
      </rPr>
      <t>Dovada achitarii integrale a datoriei față de AFIR, inclusiv dobânzile și majorările de întârziere, dacă este cazul</t>
    </r>
  </si>
  <si>
    <r>
      <rPr>
        <b/>
        <sz val="7.5"/>
        <color rgb="FF008080"/>
        <rFont val="Calibri"/>
        <family val="2"/>
        <scheme val="minor"/>
      </rPr>
      <t>20.</t>
    </r>
    <r>
      <rPr>
        <sz val="7.5"/>
        <color rgb="FF008080"/>
        <rFont val="Calibri"/>
        <family val="2"/>
        <scheme val="minor"/>
      </rPr>
      <t>PROCES VERBAL DE PREDARE-PRIMIRE/RECEPȚIE sau documente similare pentru proiectele de servicii finalizate incluse în Raportul asupra utilizării altor programe de finanțare nerambursabilă</t>
    </r>
  </si>
  <si>
    <t>21. DOCUMENTE CARE SĂ ATESTE EXPERTIZA EXPERȚILOR de a implementa activitățiile proiectului (cv-uri, diplome, certificate, referințe, atestare ca formator emise conform legislației naționale în vigoare etc.)</t>
  </si>
  <si>
    <t>23. ALTE DOCUMENTE JUSTIFICATIVE (SE VOR SPECIFICA DUPĂ CAZ) pe care solicitantul le poate aduce în scopul susținerii proiectului.</t>
  </si>
  <si>
    <t>Anexa INDICATORI DE MONITORIZARE M1/6B</t>
  </si>
  <si>
    <t>nu se aplica</t>
  </si>
  <si>
    <t xml:space="preserve"> nu se aplica</t>
  </si>
  <si>
    <t>nu este cazul</t>
  </si>
  <si>
    <t xml:space="preserve">BUGET INDICATIV TOTALIZATOR (INVESTIȚII + SERVICII)  - HG 28/2008 </t>
  </si>
  <si>
    <t>cheltuieli capitol 3 se incadreaza in limita de 5%</t>
  </si>
  <si>
    <t>Capitolul 7 Cheltuieli proiecte servicii - total, din care:</t>
  </si>
  <si>
    <t>7.1 Cheltuieli cu personalul</t>
  </si>
  <si>
    <t>7.2  Cheltuieli pentru derularea proiectului</t>
  </si>
  <si>
    <t>actualizare mai mică de 5% din valoarea eligibila</t>
  </si>
  <si>
    <t>Suma avans mai mica de 50% din ajutorul public</t>
  </si>
  <si>
    <t>BUGET INDICATIV TOTALIZATOR (INVESTIȚII + SERVICII) - HG 907/2016</t>
  </si>
  <si>
    <t>………….2019</t>
  </si>
  <si>
    <t>…………..2019</t>
  </si>
  <si>
    <t>……………2019</t>
  </si>
  <si>
    <r>
      <rPr>
        <b/>
        <sz val="7.5"/>
        <color rgb="FF008080"/>
        <rFont val="Calibri"/>
        <family val="2"/>
        <scheme val="minor"/>
      </rPr>
      <t xml:space="preserve">9. </t>
    </r>
    <r>
      <rPr>
        <sz val="7.5"/>
        <color rgb="FF008080"/>
        <rFont val="Calibri"/>
        <family val="2"/>
        <scheme val="minor"/>
      </rPr>
      <t>Certificatul de cazier judiciar - La semnare contract</t>
    </r>
  </si>
  <si>
    <r>
      <rPr>
        <b/>
        <sz val="7.5"/>
        <color rgb="FF008080"/>
        <rFont val="Calibri"/>
        <family val="2"/>
        <scheme val="minor"/>
      </rPr>
      <t>6.2</t>
    </r>
    <r>
      <rPr>
        <sz val="7.5"/>
        <color rgb="FF008080"/>
        <rFont val="Calibri"/>
        <family val="2"/>
        <scheme val="minor"/>
      </rPr>
      <t xml:space="preserve">  DOCUMENTE CONSTITUTIVE/DOCUMENTE CARE SĂ ATESTE FORMA DE ORGANIZARE Încheiere privind înscrierea în Registrul Asociațiilor și Fundațiilor, rămasă definitivă / Certificat de înregistrare în Registrul Asociatiilor si Fundatiilor</t>
    </r>
  </si>
  <si>
    <t xml:space="preserve">22. 1. OFERTE DE PREȚ CONFORME - documente obligatorii care trebuie avute în vedere la stabilirea rezonabilității prețurilor. Acestea trebuie să aibă cel puțin următoarele caracteristici:
 Să fie datate, personalizate și semnate;
 Să conțină detalierea unor specificații tehnice minimale;
Să conţină preţul de achiziţie, defalcat pe categorii de bunuri/servicii
documentul necesar cu elementele pe care trebuie să le conțină.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</si>
</sst>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sz val="11"/>
      <color rgb="FF000000"/>
      <name val="Calibri"/>
      <family val="2"/>
    </font>
    <font>
      <sz val="10"/>
      <color theme="1"/>
      <name val="Calibri"/>
      <family val="2"/>
      <scheme val="minor"/>
    </font>
    <font>
      <sz val="5"/>
      <color rgb="FF008080"/>
      <name val="Calibri"/>
      <family val="2"/>
      <scheme val="minor"/>
    </font>
    <font>
      <sz val="2"/>
      <color rgb="FF008080"/>
      <name val="Calibri"/>
      <family val="2"/>
      <scheme val="minor"/>
    </font>
    <font>
      <b/>
      <sz val="8.6"/>
      <color rgb="FF008080"/>
      <name val="Calibri"/>
      <family val="2"/>
      <scheme val="minor"/>
    </font>
    <font>
      <sz val="11"/>
      <color theme="8" tint="-0.499984740745262"/>
      <name val="Calibri"/>
      <family val="2"/>
      <scheme val="minor"/>
    </font>
    <font>
      <sz val="11"/>
      <color rgb="FF000000"/>
      <name val="Trebuchet MS"/>
      <family val="2"/>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57">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17" fillId="3" borderId="0" xfId="0" applyFont="1" applyFill="1" applyAlignment="1">
      <alignmen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xf numFmtId="0" fontId="20" fillId="3" borderId="0" xfId="0" applyFont="1" applyFill="1"/>
    <xf numFmtId="0" fontId="22" fillId="3" borderId="5" xfId="0" applyFont="1" applyFill="1" applyBorder="1"/>
    <xf numFmtId="0" fontId="7" fillId="3" borderId="0" xfId="0" applyFont="1" applyFill="1"/>
    <xf numFmtId="0" fontId="22" fillId="3" borderId="0" xfId="0" applyFont="1" applyFill="1"/>
    <xf numFmtId="0" fontId="22" fillId="3" borderId="7" xfId="0" applyFont="1" applyFill="1" applyBorder="1"/>
    <xf numFmtId="0" fontId="22" fillId="3" borderId="5" xfId="0" applyFont="1" applyFill="1" applyBorder="1" applyAlignment="1">
      <alignment vertical="top"/>
    </xf>
    <xf numFmtId="0" fontId="7" fillId="3" borderId="0" xfId="0" applyFont="1" applyFill="1" applyAlignment="1">
      <alignment vertical="top"/>
    </xf>
    <xf numFmtId="0" fontId="22" fillId="3" borderId="7" xfId="0" applyFont="1" applyFill="1" applyBorder="1" applyAlignment="1">
      <alignment vertical="top"/>
    </xf>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 fillId="3" borderId="8" xfId="0" applyFont="1" applyFill="1" applyBorder="1"/>
    <xf numFmtId="0" fontId="21"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11" xfId="0" applyFont="1" applyFill="1" applyBorder="1"/>
    <xf numFmtId="0" fontId="7" fillId="3" borderId="9" xfId="0" applyFont="1" applyFill="1" applyBorder="1"/>
    <xf numFmtId="0" fontId="2" fillId="3" borderId="0" xfId="0" applyFont="1" applyFill="1"/>
    <xf numFmtId="0" fontId="19" fillId="0" borderId="0" xfId="0" applyFo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Alignment="1">
      <alignment vertical="center"/>
    </xf>
    <xf numFmtId="0" fontId="34" fillId="3" borderId="0" xfId="0" applyFont="1" applyFill="1"/>
    <xf numFmtId="0" fontId="16" fillId="3" borderId="0" xfId="0" applyFont="1" applyFill="1" applyAlignment="1">
      <alignment vertical="center"/>
    </xf>
    <xf numFmtId="0" fontId="14" fillId="3" borderId="0" xfId="0" applyFont="1" applyFill="1" applyAlignment="1">
      <alignment vertical="top"/>
    </xf>
    <xf numFmtId="0" fontId="14" fillId="3" borderId="7" xfId="0" applyFont="1" applyFill="1" applyBorder="1" applyAlignment="1">
      <alignment vertical="top"/>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4" fillId="0" borderId="0" xfId="0" applyFont="1" applyAlignment="1">
      <alignment horizontal="left" vertical="top" wrapText="1"/>
    </xf>
    <xf numFmtId="0" fontId="10" fillId="0" borderId="0" xfId="0" applyFont="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7" fillId="3" borderId="0" xfId="0" applyFont="1" applyFill="1" applyProtection="1">
      <protection locked="0"/>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5" fillId="3" borderId="19" xfId="0" applyFont="1" applyFill="1" applyBorder="1" applyAlignment="1">
      <alignment vertical="center"/>
    </xf>
    <xf numFmtId="0" fontId="55" fillId="3" borderId="20" xfId="0" applyFont="1" applyFill="1" applyBorder="1" applyAlignment="1">
      <alignment vertical="center"/>
    </xf>
    <xf numFmtId="0" fontId="16" fillId="3" borderId="7" xfId="0" applyFont="1" applyFill="1" applyBorder="1" applyAlignment="1">
      <alignment vertical="center"/>
    </xf>
    <xf numFmtId="0" fontId="16" fillId="3" borderId="0" xfId="0" applyFont="1" applyFill="1" applyAlignment="1">
      <alignment horizontal="left"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22" fillId="3" borderId="8" xfId="0" applyFont="1" applyFill="1" applyBorder="1"/>
    <xf numFmtId="0" fontId="42" fillId="0" borderId="0" xfId="0" applyFont="1" applyAlignment="1">
      <alignment horizontal="left"/>
    </xf>
    <xf numFmtId="0" fontId="22" fillId="3" borderId="3" xfId="0" applyFont="1" applyFill="1" applyBorder="1"/>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1" fillId="3" borderId="0" xfId="0" quotePrefix="1" applyFont="1" applyFill="1"/>
    <xf numFmtId="0" fontId="13" fillId="3" borderId="0" xfId="0" applyFont="1" applyFill="1" applyAlignment="1">
      <alignment horizontal="left" vertical="top" wrapText="1"/>
    </xf>
    <xf numFmtId="0" fontId="21" fillId="0" borderId="0" xfId="0" applyFont="1" applyAlignment="1">
      <alignment horizontal="left"/>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0" fillId="7" borderId="0" xfId="0" applyFill="1"/>
    <xf numFmtId="0" fontId="26" fillId="7" borderId="0" xfId="0" applyFont="1" applyFill="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7" fillId="7" borderId="8" xfId="0" applyFont="1" applyFill="1" applyBorder="1" applyAlignment="1">
      <alignment vertical="center"/>
    </xf>
    <xf numFmtId="2" fontId="13" fillId="7" borderId="8" xfId="0" applyNumberFormat="1" applyFont="1" applyFill="1" applyBorder="1" applyAlignment="1">
      <alignment horizontal="right" vertical="center"/>
    </xf>
    <xf numFmtId="2" fontId="13" fillId="7" borderId="0" xfId="0" applyNumberFormat="1" applyFont="1" applyFill="1" applyAlignment="1">
      <alignment horizontal="right" vertical="center"/>
    </xf>
    <xf numFmtId="0" fontId="6" fillId="7" borderId="0" xfId="0" applyFont="1" applyFill="1" applyAlignment="1">
      <alignment horizontal="left" vertical="center" wrapText="1"/>
    </xf>
    <xf numFmtId="0" fontId="26" fillId="3" borderId="2" xfId="0" applyFont="1" applyFill="1" applyBorder="1" applyAlignment="1">
      <alignment horizontal="center" vertical="top" wrapText="1"/>
    </xf>
    <xf numFmtId="0" fontId="16" fillId="3" borderId="9" xfId="0" applyFont="1" applyFill="1" applyBorder="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 xfId="0" applyFont="1" applyBorder="1" applyAlignment="1">
      <alignment horizontal="left" vertical="center"/>
    </xf>
    <xf numFmtId="0" fontId="7" fillId="3" borderId="10" xfId="0" applyFont="1" applyFill="1" applyBorder="1"/>
    <xf numFmtId="0" fontId="31" fillId="2" borderId="0" xfId="0" applyFont="1" applyFill="1" applyAlignment="1">
      <alignment horizontal="center" vertical="center"/>
    </xf>
    <xf numFmtId="0" fontId="26" fillId="0" borderId="0" xfId="0" applyFont="1" applyAlignment="1">
      <alignment horizontal="left"/>
    </xf>
    <xf numFmtId="0" fontId="19" fillId="0" borderId="0" xfId="0" applyFont="1" applyAlignment="1">
      <alignment horizontal="left"/>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66" fillId="0" borderId="0" xfId="0" applyFont="1"/>
    <xf numFmtId="0" fontId="45" fillId="0" borderId="0" xfId="0" applyFont="1"/>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21" fillId="3" borderId="0" xfId="0" applyFont="1" applyFill="1" applyAlignment="1">
      <alignment horizontal="center" vertical="center"/>
    </xf>
    <xf numFmtId="0" fontId="38" fillId="3" borderId="0" xfId="0" applyFont="1" applyFill="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26" fillId="3" borderId="1" xfId="0" applyFont="1" applyFill="1" applyBorder="1" applyAlignment="1">
      <alignment horizontal="right" vertical="center"/>
    </xf>
    <xf numFmtId="2" fontId="13" fillId="3" borderId="3" xfId="0" applyNumberFormat="1" applyFont="1" applyFill="1" applyBorder="1" applyAlignment="1">
      <alignment horizontal="right" vertical="center"/>
    </xf>
    <xf numFmtId="2" fontId="13" fillId="3" borderId="4" xfId="0" applyNumberFormat="1"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13" fillId="5" borderId="1" xfId="0" applyFont="1" applyFill="1" applyBorder="1" applyAlignment="1" applyProtection="1">
      <alignment horizontal="right" vertical="center"/>
      <protection locked="0"/>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21" fillId="3" borderId="1" xfId="0" applyFont="1" applyFill="1" applyBorder="1" applyAlignment="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2" xfId="0" applyFont="1" applyBorder="1" applyAlignment="1">
      <alignment horizontal="left" vertical="center"/>
    </xf>
    <xf numFmtId="0" fontId="26" fillId="0" borderId="1" xfId="0" applyFont="1" applyBorder="1" applyAlignment="1">
      <alignment horizontal="right" vertical="center"/>
    </xf>
    <xf numFmtId="0" fontId="13"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6" fillId="3" borderId="3"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5" borderId="14" xfId="0" applyFont="1" applyFill="1" applyBorder="1" applyAlignment="1" applyProtection="1">
      <alignment horizontal="right" vertical="center"/>
      <protection locked="0"/>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0" borderId="1" xfId="0" applyFont="1" applyBorder="1" applyAlignment="1">
      <alignment horizontal="center"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2" xfId="0" applyFont="1" applyFill="1" applyBorder="1" applyAlignment="1">
      <alignment horizontal="left"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17" fillId="3" borderId="2" xfId="0" applyFont="1" applyFill="1" applyBorder="1" applyAlignment="1">
      <alignment horizontal="left" vertical="center"/>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7" fillId="2" borderId="2" xfId="0" applyFont="1" applyFill="1" applyBorder="1" applyAlignment="1">
      <alignment horizontal="left" vertical="center"/>
    </xf>
    <xf numFmtId="0" fontId="21" fillId="2" borderId="1" xfId="0" applyFont="1" applyFill="1" applyBorder="1" applyAlignment="1">
      <alignment horizontal="right" vertical="center"/>
    </xf>
    <xf numFmtId="0" fontId="31" fillId="2" borderId="1" xfId="0" applyFont="1" applyFill="1" applyBorder="1" applyAlignment="1">
      <alignment horizontal="lef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26" fillId="3" borderId="2" xfId="0" applyFont="1" applyFill="1" applyBorder="1" applyAlignment="1">
      <alignment horizontal="center" vertical="center"/>
    </xf>
    <xf numFmtId="0" fontId="26" fillId="3" borderId="1" xfId="0" applyFont="1" applyFill="1" applyBorder="1" applyAlignment="1">
      <alignment horizontal="center" vertical="center"/>
    </xf>
    <xf numFmtId="0" fontId="30" fillId="0" borderId="9" xfId="0" applyFont="1" applyBorder="1" applyAlignment="1">
      <alignment horizontal="center"/>
    </xf>
    <xf numFmtId="0" fontId="21" fillId="0" borderId="0" xfId="0" applyFont="1" applyAlignment="1">
      <alignment horizontal="center" vertical="center"/>
    </xf>
    <xf numFmtId="0" fontId="49" fillId="5" borderId="1"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21" fillId="3" borderId="1" xfId="0" applyFont="1" applyFill="1" applyBorder="1" applyAlignment="1">
      <alignment horizontal="center"/>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37" fillId="2" borderId="1" xfId="0" applyFont="1" applyFill="1" applyBorder="1" applyAlignment="1">
      <alignment horizontal="center" vertical="center" wrapText="1"/>
    </xf>
    <xf numFmtId="0" fontId="26" fillId="0" borderId="1" xfId="0" applyFont="1" applyBorder="1" applyAlignment="1">
      <alignment horizontal="left" vertical="center"/>
    </xf>
    <xf numFmtId="0" fontId="17" fillId="3" borderId="1" xfId="0" applyFont="1" applyFill="1" applyBorder="1" applyAlignment="1">
      <alignment horizontal="left" vertical="center"/>
    </xf>
    <xf numFmtId="0" fontId="21" fillId="0" borderId="0" xfId="0" applyFont="1" applyAlignment="1">
      <alignment horizontal="left" vertical="center" wrapText="1"/>
    </xf>
    <xf numFmtId="0" fontId="26" fillId="3" borderId="1" xfId="0" applyFont="1" applyFill="1" applyBorder="1" applyAlignment="1">
      <alignment horizontal="center"/>
    </xf>
    <xf numFmtId="0" fontId="39"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40" fillId="3" borderId="3" xfId="0" applyFont="1" applyFill="1" applyBorder="1" applyAlignment="1">
      <alignment horizontal="left" wrapText="1"/>
    </xf>
    <xf numFmtId="0" fontId="40" fillId="3" borderId="4" xfId="0" applyFont="1" applyFill="1" applyBorder="1" applyAlignment="1">
      <alignment horizontal="left"/>
    </xf>
    <xf numFmtId="0" fontId="40" fillId="3" borderId="2" xfId="0" applyFont="1" applyFill="1" applyBorder="1" applyAlignment="1">
      <alignment horizontal="left"/>
    </xf>
    <xf numFmtId="0" fontId="40" fillId="3" borderId="10" xfId="0" applyFont="1" applyFill="1" applyBorder="1" applyAlignment="1">
      <alignment horizontal="left" wrapText="1"/>
    </xf>
    <xf numFmtId="0" fontId="40" fillId="3" borderId="8" xfId="0" applyFont="1" applyFill="1" applyBorder="1" applyAlignment="1">
      <alignment horizontal="left"/>
    </xf>
    <xf numFmtId="0" fontId="40" fillId="3" borderId="11" xfId="0" applyFont="1" applyFill="1" applyBorder="1" applyAlignment="1">
      <alignment horizontal="left"/>
    </xf>
    <xf numFmtId="0" fontId="40" fillId="3" borderId="5" xfId="0" applyFont="1" applyFill="1" applyBorder="1" applyAlignment="1">
      <alignment horizontal="left" wrapText="1"/>
    </xf>
    <xf numFmtId="0" fontId="40" fillId="3" borderId="0" xfId="0" applyFont="1" applyFill="1" applyAlignment="1">
      <alignment horizontal="left"/>
    </xf>
    <xf numFmtId="0" fontId="40" fillId="3" borderId="7" xfId="0" applyFont="1" applyFill="1" applyBorder="1" applyAlignment="1">
      <alignment horizontal="left"/>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14" xfId="0" applyFont="1" applyFill="1" applyBorder="1" applyAlignment="1">
      <alignment horizontal="left" wrapText="1"/>
    </xf>
    <xf numFmtId="0" fontId="40" fillId="3" borderId="14" xfId="0" applyFont="1" applyFill="1" applyBorder="1" applyAlignment="1">
      <alignment horizontal="left"/>
    </xf>
    <xf numFmtId="0" fontId="40" fillId="3" borderId="0" xfId="0" applyFont="1" applyFill="1" applyAlignment="1">
      <alignment horizontal="left" vertical="center" wrapText="1"/>
    </xf>
    <xf numFmtId="0" fontId="40" fillId="3" borderId="7"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14" xfId="0" applyFont="1" applyFill="1" applyBorder="1" applyAlignment="1">
      <alignment horizontal="center" vertical="center"/>
    </xf>
    <xf numFmtId="0" fontId="22" fillId="3" borderId="14" xfId="0" applyFont="1" applyFill="1" applyBorder="1" applyAlignment="1" applyProtection="1">
      <alignment horizontal="center" vertical="center"/>
      <protection locked="0"/>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1" xfId="0" applyFont="1" applyFill="1" applyBorder="1" applyAlignment="1">
      <alignment horizontal="center" vertical="center"/>
    </xf>
    <xf numFmtId="0" fontId="22" fillId="3" borderId="3" xfId="0" applyFont="1" applyFill="1" applyBorder="1" applyAlignment="1">
      <alignment horizontal="left"/>
    </xf>
    <xf numFmtId="0" fontId="22" fillId="3" borderId="4" xfId="0" applyFont="1" applyFill="1" applyBorder="1" applyAlignment="1">
      <alignment horizontal="left"/>
    </xf>
    <xf numFmtId="0" fontId="22" fillId="3" borderId="2" xfId="0" applyFont="1" applyFill="1" applyBorder="1" applyAlignment="1">
      <alignment horizontal="left"/>
    </xf>
    <xf numFmtId="0" fontId="22" fillId="3" borderId="8" xfId="0" applyFont="1" applyFill="1" applyBorder="1" applyAlignment="1">
      <alignment horizontal="left" vertical="center"/>
    </xf>
    <xf numFmtId="0" fontId="22" fillId="3" borderId="4" xfId="0" applyFont="1" applyFill="1" applyBorder="1" applyAlignment="1">
      <alignment horizontal="left" vertical="center" wrapText="1"/>
    </xf>
    <xf numFmtId="0" fontId="22" fillId="3" borderId="1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3" xfId="0" applyFont="1" applyFill="1" applyBorder="1" applyAlignment="1">
      <alignment horizontal="center"/>
    </xf>
    <xf numFmtId="0" fontId="22" fillId="3" borderId="4" xfId="0" applyFont="1" applyFill="1" applyBorder="1" applyAlignment="1">
      <alignment horizontal="center"/>
    </xf>
    <xf numFmtId="0" fontId="1" fillId="3" borderId="0" xfId="0" applyFont="1" applyFill="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right" vertical="center" wrapText="1"/>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14" fillId="3" borderId="0" xfId="0" applyFont="1" applyFill="1" applyAlignment="1">
      <alignment horizontal="center" vertical="center"/>
    </xf>
    <xf numFmtId="0" fontId="7" fillId="3" borderId="0" xfId="0" applyFont="1" applyFill="1" applyAlignment="1">
      <alignment horizontal="left"/>
    </xf>
    <xf numFmtId="0" fontId="7" fillId="3" borderId="9" xfId="0" applyFont="1" applyFill="1" applyBorder="1" applyAlignment="1">
      <alignment horizontal="left" vertical="top"/>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8" fillId="2" borderId="10"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12" xfId="0" applyFont="1" applyFill="1" applyBorder="1" applyAlignment="1">
      <alignment horizontal="left" vertical="center"/>
    </xf>
    <xf numFmtId="0" fontId="8" fillId="2" borderId="9"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2" xfId="0" applyFont="1" applyFill="1" applyBorder="1" applyAlignment="1">
      <alignment horizont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xf>
    <xf numFmtId="0" fontId="22" fillId="3" borderId="13" xfId="0" applyFont="1" applyFill="1" applyBorder="1" applyAlignment="1">
      <alignment horizontal="center" vertical="center"/>
    </xf>
    <xf numFmtId="0" fontId="58" fillId="3" borderId="12" xfId="0" applyFont="1" applyFill="1" applyBorder="1" applyAlignment="1">
      <alignment horizontal="center" vertical="center" wrapText="1"/>
    </xf>
    <xf numFmtId="0" fontId="58" fillId="3" borderId="9" xfId="0" applyFont="1" applyFill="1" applyBorder="1" applyAlignment="1">
      <alignment horizontal="center" vertical="center" wrapText="1"/>
    </xf>
    <xf numFmtId="0" fontId="59" fillId="3" borderId="3" xfId="0" applyFont="1" applyFill="1" applyBorder="1" applyAlignment="1">
      <alignment horizontal="center" vertical="center"/>
    </xf>
    <xf numFmtId="0" fontId="59" fillId="3" borderId="4" xfId="0" applyFont="1" applyFill="1" applyBorder="1" applyAlignment="1">
      <alignment horizontal="center" vertical="center"/>
    </xf>
    <xf numFmtId="0" fontId="59"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7" xfId="0" applyFont="1" applyFill="1" applyBorder="1" applyAlignment="1">
      <alignment horizontal="left" vertical="center" wrapText="1"/>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2" xfId="0" applyFont="1" applyFill="1" applyBorder="1" applyAlignment="1">
      <alignment horizontal="center" vertical="top"/>
    </xf>
    <xf numFmtId="0" fontId="22" fillId="3" borderId="9" xfId="0" applyFont="1" applyFill="1" applyBorder="1" applyAlignment="1">
      <alignment horizontal="center" vertical="top"/>
    </xf>
    <xf numFmtId="0" fontId="22" fillId="6" borderId="14" xfId="0" applyFont="1" applyFill="1" applyBorder="1" applyAlignment="1" applyProtection="1">
      <alignment horizontal="center" vertical="center"/>
      <protection locked="0"/>
    </xf>
    <xf numFmtId="0" fontId="42" fillId="3" borderId="14" xfId="0" applyFont="1" applyFill="1" applyBorder="1" applyAlignment="1">
      <alignment horizontal="center" vertical="center"/>
    </xf>
    <xf numFmtId="0" fontId="22" fillId="3" borderId="3"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protection locked="0"/>
    </xf>
    <xf numFmtId="0" fontId="42" fillId="3" borderId="4" xfId="0" applyFont="1" applyFill="1" applyBorder="1" applyAlignment="1" applyProtection="1">
      <alignment horizontal="center" vertical="center"/>
      <protection locked="0"/>
    </xf>
    <xf numFmtId="0" fontId="42" fillId="3" borderId="2" xfId="0" applyFont="1" applyFill="1" applyBorder="1" applyAlignment="1" applyProtection="1">
      <alignment horizontal="center" vertical="center"/>
      <protection locked="0"/>
    </xf>
    <xf numFmtId="0" fontId="14" fillId="3" borderId="8" xfId="0" applyFont="1" applyFill="1" applyBorder="1" applyAlignment="1">
      <alignment horizontal="center"/>
    </xf>
    <xf numFmtId="0" fontId="61"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61" fillId="3" borderId="5" xfId="0" applyFont="1" applyFill="1" applyBorder="1" applyAlignment="1">
      <alignment horizontal="left" wrapText="1"/>
    </xf>
    <xf numFmtId="0" fontId="22" fillId="3" borderId="0" xfId="0" applyFont="1" applyFill="1" applyAlignment="1">
      <alignment horizontal="left" wrapText="1"/>
    </xf>
    <xf numFmtId="0" fontId="22" fillId="3" borderId="7" xfId="0" applyFont="1" applyFill="1" applyBorder="1" applyAlignment="1">
      <alignment horizontal="left"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22" fillId="3" borderId="1" xfId="0" applyFont="1" applyFill="1" applyBorder="1" applyAlignment="1">
      <alignment horizontal="left" vertical="center" wrapText="1"/>
    </xf>
    <xf numFmtId="0" fontId="22" fillId="3" borderId="1" xfId="0" applyFont="1" applyFill="1" applyBorder="1" applyAlignment="1">
      <alignment horizontal="left" vertical="center"/>
    </xf>
    <xf numFmtId="0" fontId="49" fillId="3" borderId="1" xfId="0" applyFont="1" applyFill="1" applyBorder="1" applyAlignment="1" applyProtection="1">
      <alignment horizontal="right" vertical="center"/>
      <protection locked="0"/>
    </xf>
    <xf numFmtId="3" fontId="49" fillId="5" borderId="3" xfId="0" applyNumberFormat="1" applyFont="1" applyFill="1" applyBorder="1" applyAlignment="1" applyProtection="1">
      <alignment horizontal="center" vertical="center"/>
      <protection locked="0"/>
    </xf>
    <xf numFmtId="3" fontId="49" fillId="5" borderId="4" xfId="0" applyNumberFormat="1" applyFont="1" applyFill="1" applyBorder="1" applyAlignment="1" applyProtection="1">
      <alignment horizontal="center" vertical="center"/>
      <protection locked="0"/>
    </xf>
    <xf numFmtId="3" fontId="49" fillId="5" borderId="2" xfId="0" applyNumberFormat="1" applyFont="1" applyFill="1" applyBorder="1" applyAlignment="1" applyProtection="1">
      <alignment horizontal="center" vertical="center"/>
      <protection locked="0"/>
    </xf>
    <xf numFmtId="0" fontId="33" fillId="2" borderId="5" xfId="0" applyFont="1" applyFill="1" applyBorder="1" applyAlignment="1">
      <alignment horizontal="center" vertic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0" xfId="0" applyFont="1" applyAlignment="1">
      <alignment horizontal="left"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7"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2" fillId="0" borderId="0" xfId="0" applyFont="1" applyAlignment="1">
      <alignment horizontal="center"/>
    </xf>
    <xf numFmtId="0" fontId="22" fillId="3" borderId="10" xfId="0" applyFont="1" applyFill="1" applyBorder="1" applyAlignment="1">
      <alignment horizontal="left"/>
    </xf>
    <xf numFmtId="0" fontId="22" fillId="3" borderId="8" xfId="0" applyFont="1" applyFill="1" applyBorder="1" applyAlignment="1">
      <alignment horizontal="left"/>
    </xf>
    <xf numFmtId="0" fontId="22" fillId="3" borderId="11" xfId="0" applyFont="1" applyFill="1" applyBorder="1" applyAlignment="1">
      <alignment horizontal="left"/>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22" fillId="3" borderId="11" xfId="0" applyFont="1" applyFill="1" applyBorder="1" applyAlignment="1">
      <alignment horizontal="center"/>
    </xf>
    <xf numFmtId="0" fontId="26"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3" fillId="2" borderId="0" xfId="0" applyFont="1" applyFill="1" applyAlignment="1">
      <alignment horizontal="left"/>
    </xf>
    <xf numFmtId="0" fontId="21" fillId="0" borderId="1" xfId="0" applyFont="1" applyBorder="1" applyAlignment="1">
      <alignment horizontal="center"/>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2" xfId="0" applyFont="1" applyFill="1" applyBorder="1" applyAlignment="1">
      <alignment horizontal="center"/>
    </xf>
    <xf numFmtId="0" fontId="21" fillId="3" borderId="1" xfId="0" applyFont="1" applyFill="1" applyBorder="1" applyAlignment="1">
      <alignment horizontal="right" vertical="center" wrapText="1"/>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21" fillId="2" borderId="1" xfId="0" applyFont="1" applyFill="1" applyBorder="1" applyAlignment="1">
      <alignment horizontal="center"/>
    </xf>
    <xf numFmtId="0" fontId="50" fillId="5" borderId="1" xfId="0" applyFont="1" applyFill="1" applyBorder="1" applyAlignment="1" applyProtection="1">
      <alignment horizontal="center" vertical="center"/>
      <protection locked="0"/>
    </xf>
    <xf numFmtId="0" fontId="64" fillId="5" borderId="3" xfId="0" applyFont="1" applyFill="1" applyBorder="1" applyAlignment="1" applyProtection="1">
      <alignment horizontal="left" vertical="center" wrapText="1"/>
      <protection locked="0"/>
    </xf>
    <xf numFmtId="0" fontId="64" fillId="5" borderId="4" xfId="0" applyFont="1" applyFill="1" applyBorder="1" applyAlignment="1" applyProtection="1">
      <alignment horizontal="left" vertical="center" wrapText="1"/>
      <protection locked="0"/>
    </xf>
    <xf numFmtId="0" fontId="64" fillId="5" borderId="2" xfId="0" applyFont="1" applyFill="1" applyBorder="1" applyAlignment="1" applyProtection="1">
      <alignment horizontal="left" vertical="center" wrapText="1"/>
      <protection locked="0"/>
    </xf>
    <xf numFmtId="0" fontId="28" fillId="0" borderId="8" xfId="0" applyFont="1" applyBorder="1" applyAlignment="1">
      <alignment horizontal="left" wrapText="1"/>
    </xf>
    <xf numFmtId="0" fontId="28" fillId="0" borderId="0" xfId="0" applyFont="1" applyAlignment="1">
      <alignment horizontal="left" wrapText="1"/>
    </xf>
    <xf numFmtId="0" fontId="64" fillId="3" borderId="3" xfId="0" applyFont="1" applyFill="1" applyBorder="1" applyAlignment="1">
      <alignment horizontal="left" vertical="center"/>
    </xf>
    <xf numFmtId="0" fontId="64" fillId="3" borderId="4" xfId="0" applyFont="1" applyFill="1" applyBorder="1" applyAlignment="1">
      <alignment horizontal="left" vertical="center"/>
    </xf>
    <xf numFmtId="0" fontId="64" fillId="3" borderId="2" xfId="0" applyFont="1" applyFill="1" applyBorder="1" applyAlignment="1">
      <alignment horizontal="left" vertical="center"/>
    </xf>
    <xf numFmtId="0" fontId="64" fillId="5" borderId="3" xfId="0" applyFont="1" applyFill="1" applyBorder="1" applyAlignment="1" applyProtection="1">
      <alignment horizontal="left" vertical="center"/>
      <protection locked="0"/>
    </xf>
    <xf numFmtId="0" fontId="64" fillId="5" borderId="4" xfId="0" applyFont="1" applyFill="1" applyBorder="1" applyAlignment="1" applyProtection="1">
      <alignment horizontal="left" vertical="center"/>
      <protection locked="0"/>
    </xf>
    <xf numFmtId="0" fontId="64" fillId="5" borderId="2" xfId="0" applyFont="1" applyFill="1" applyBorder="1" applyAlignment="1" applyProtection="1">
      <alignment horizontal="left" vertical="center"/>
      <protection locked="0"/>
    </xf>
    <xf numFmtId="0" fontId="13" fillId="0" borderId="1" xfId="0" applyFont="1" applyBorder="1" applyAlignment="1">
      <alignment horizontal="center"/>
    </xf>
    <xf numFmtId="0" fontId="26" fillId="3" borderId="0" xfId="0" applyFont="1" applyFill="1" applyAlignment="1">
      <alignment horizontal="left"/>
    </xf>
    <xf numFmtId="0" fontId="26" fillId="3" borderId="7" xfId="0" applyFont="1" applyFill="1" applyBorder="1" applyAlignment="1">
      <alignment horizontal="left"/>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49" fillId="5" borderId="1"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52" fillId="5" borderId="1"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4" fillId="3" borderId="0" xfId="0" applyFont="1" applyFill="1" applyAlignment="1">
      <alignment horizontal="left"/>
    </xf>
    <xf numFmtId="0" fontId="49" fillId="5" borderId="1" xfId="0" applyFont="1" applyFill="1" applyBorder="1" applyAlignment="1" applyProtection="1">
      <alignment horizontal="left"/>
      <protection locked="0"/>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7" fillId="3" borderId="9" xfId="0" applyFont="1" applyFill="1" applyBorder="1" applyAlignment="1">
      <alignment horizontal="left"/>
    </xf>
    <xf numFmtId="0" fontId="7" fillId="3" borderId="8" xfId="0" applyFont="1" applyFill="1" applyBorder="1" applyAlignment="1">
      <alignment horizontal="left"/>
    </xf>
    <xf numFmtId="0" fontId="7" fillId="3" borderId="0" xfId="0" applyFont="1" applyFill="1" applyAlignment="1">
      <alignment horizontal="center"/>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16"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2" fillId="3" borderId="0" xfId="0" applyFont="1" applyFill="1" applyAlignment="1">
      <alignment horizontal="center" vertical="center"/>
    </xf>
    <xf numFmtId="0" fontId="7" fillId="3" borderId="7" xfId="0" applyFont="1" applyFill="1" applyBorder="1" applyAlignment="1">
      <alignment horizontal="left"/>
    </xf>
    <xf numFmtId="0" fontId="14" fillId="3" borderId="0" xfId="0" applyFont="1" applyFill="1" applyAlignment="1">
      <alignment horizontal="left" vertical="center"/>
    </xf>
    <xf numFmtId="0" fontId="7" fillId="3" borderId="0" xfId="0" applyFont="1" applyFill="1" applyAlignment="1">
      <alignment horizontal="center" vertical="center"/>
    </xf>
    <xf numFmtId="0" fontId="6" fillId="3" borderId="0" xfId="0" applyFont="1" applyFill="1" applyAlignment="1">
      <alignment horizontal="left" vertical="top"/>
    </xf>
    <xf numFmtId="0" fontId="6" fillId="3" borderId="0" xfId="0" applyFont="1" applyFill="1" applyAlignment="1">
      <alignment horizontal="left"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7" fillId="3" borderId="0" xfId="0" applyFont="1" applyFill="1" applyAlignment="1">
      <alignment horizontal="left" vertical="center"/>
    </xf>
    <xf numFmtId="0" fontId="2" fillId="0" borderId="5" xfId="0" applyFont="1" applyBorder="1" applyAlignment="1">
      <alignment horizontal="left"/>
    </xf>
    <xf numFmtId="0" fontId="2" fillId="0" borderId="0" xfId="0" applyFont="1" applyAlignment="1">
      <alignment horizontal="left"/>
    </xf>
    <xf numFmtId="0" fontId="9" fillId="0" borderId="0" xfId="0" applyFont="1" applyAlignment="1">
      <alignment horizontal="center"/>
    </xf>
    <xf numFmtId="0" fontId="9" fillId="0" borderId="8"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2" fillId="0" borderId="12"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5"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1" fillId="3" borderId="1" xfId="0" applyFont="1" applyFill="1" applyBorder="1" applyAlignment="1">
      <alignment horizontal="left" wrapText="1"/>
    </xf>
    <xf numFmtId="0" fontId="10" fillId="3" borderId="0" xfId="0" applyFont="1" applyFill="1" applyAlignment="1">
      <alignment horizontal="center"/>
    </xf>
    <xf numFmtId="0" fontId="3" fillId="0" borderId="8" xfId="0" applyFont="1" applyBorder="1" applyAlignment="1">
      <alignment horizontal="left" vertical="top"/>
    </xf>
    <xf numFmtId="0" fontId="65" fillId="3" borderId="0" xfId="0" applyFont="1" applyFill="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0" fontId="21" fillId="5" borderId="2" xfId="0" applyFont="1" applyFill="1" applyBorder="1" applyAlignment="1" applyProtection="1">
      <alignment horizontal="right" vertical="center" wrapText="1"/>
      <protection locked="0"/>
    </xf>
    <xf numFmtId="0" fontId="21" fillId="3" borderId="15" xfId="0" applyFont="1" applyFill="1" applyBorder="1" applyAlignment="1">
      <alignment horizontal="left" wrapText="1"/>
    </xf>
    <xf numFmtId="0" fontId="14" fillId="3" borderId="1" xfId="0" applyFont="1" applyFill="1" applyBorder="1" applyAlignment="1">
      <alignment horizontal="lef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xf>
    <xf numFmtId="0" fontId="35" fillId="2" borderId="4" xfId="0" applyFont="1" applyFill="1" applyBorder="1" applyAlignment="1">
      <alignment horizontal="center"/>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14" xfId="0" applyFont="1" applyBorder="1" applyAlignment="1">
      <alignment horizontal="left" wrapText="1"/>
    </xf>
    <xf numFmtId="0" fontId="16" fillId="5" borderId="14" xfId="0" applyFont="1" applyFill="1" applyBorder="1" applyAlignment="1" applyProtection="1">
      <alignment horizontal="right" vertical="center" wrapText="1"/>
      <protection locked="0"/>
    </xf>
    <xf numFmtId="0" fontId="31" fillId="2" borderId="5" xfId="0" applyFont="1" applyFill="1" applyBorder="1" applyAlignment="1">
      <alignment horizontal="center" vertical="center"/>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14" xfId="0" applyFont="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lignment horizontal="right" vertical="center" wrapText="1"/>
    </xf>
    <xf numFmtId="0" fontId="54" fillId="5" borderId="1" xfId="0"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wrapText="1"/>
    </xf>
    <xf numFmtId="0" fontId="2" fillId="0" borderId="1" xfId="0" applyFont="1" applyBorder="1" applyAlignment="1">
      <alignment horizontal="center" vertical="center" wrapText="1"/>
    </xf>
    <xf numFmtId="0" fontId="35" fillId="2" borderId="3" xfId="0" applyFont="1" applyFill="1" applyBorder="1" applyAlignment="1">
      <alignment horizontal="center"/>
    </xf>
    <xf numFmtId="0" fontId="35" fillId="2" borderId="2" xfId="0" applyFont="1" applyFill="1" applyBorder="1" applyAlignment="1">
      <alignment horizont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23" fillId="2" borderId="5" xfId="0" applyFont="1" applyFill="1" applyBorder="1" applyAlignment="1">
      <alignment horizontal="left" vertical="top" wrapText="1"/>
    </xf>
    <xf numFmtId="0" fontId="23" fillId="2" borderId="0" xfId="0" applyFont="1" applyFill="1" applyAlignment="1">
      <alignment horizontal="left" vertical="top" wrapText="1"/>
    </xf>
    <xf numFmtId="0" fontId="8" fillId="2" borderId="0" xfId="0" applyFont="1" applyFill="1" applyAlignment="1">
      <alignment horizontal="righ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pplyProtection="1">
      <alignment horizontal="right" vertical="center" wrapText="1"/>
      <protection locked="0"/>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10" fillId="0" borderId="3" xfId="0" applyFont="1" applyBorder="1" applyAlignment="1">
      <alignment vertical="center"/>
    </xf>
    <xf numFmtId="0" fontId="10" fillId="0" borderId="4" xfId="0" applyFont="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26" fillId="0" borderId="1" xfId="0" applyFont="1" applyBorder="1" applyAlignment="1">
      <alignment horizontal="righ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xf numFmtId="0" fontId="23" fillId="2" borderId="0" xfId="0" applyFont="1" applyFill="1"/>
    <xf numFmtId="0" fontId="23" fillId="2"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52" fillId="5"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2" xfId="0" applyFont="1" applyFill="1" applyBorder="1" applyAlignment="1">
      <alignment horizontal="left" vertical="top"/>
    </xf>
    <xf numFmtId="0" fontId="38" fillId="3" borderId="1"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40" fillId="3" borderId="4" xfId="0" applyFont="1" applyFill="1" applyBorder="1" applyAlignment="1">
      <alignment horizontal="left" wrapText="1"/>
    </xf>
    <xf numFmtId="0" fontId="40" fillId="3" borderId="2" xfId="0" applyFont="1" applyFill="1" applyBorder="1" applyAlignment="1">
      <alignment horizontal="left" wrapText="1"/>
    </xf>
    <xf numFmtId="0" fontId="0" fillId="3" borderId="15" xfId="0" applyFill="1" applyBorder="1" applyAlignment="1">
      <alignment horizontal="center" vertic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52" fillId="5" borderId="15" xfId="0" applyFont="1" applyFill="1" applyBorder="1" applyAlignment="1" applyProtection="1">
      <alignment horizontal="center" vertical="center" wrapText="1"/>
      <protection locked="0"/>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xf>
    <xf numFmtId="0" fontId="14" fillId="3" borderId="7" xfId="0" applyFont="1" applyFill="1" applyBorder="1" applyAlignment="1">
      <alignment horizontal="left" vertical="center"/>
    </xf>
    <xf numFmtId="0" fontId="14" fillId="3" borderId="0" xfId="0" applyFont="1" applyFill="1" applyAlignment="1">
      <alignment horizontal="left" vertical="center" wrapText="1"/>
    </xf>
    <xf numFmtId="0" fontId="55" fillId="0" borderId="16"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4" fillId="3" borderId="5" xfId="0" applyFont="1" applyFill="1" applyBorder="1" applyAlignment="1">
      <alignment horizontal="left" vertical="center" wrapText="1"/>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16" fillId="3" borderId="5" xfId="0" applyFont="1" applyFill="1" applyBorder="1" applyAlignment="1">
      <alignment horizontal="left" vertical="top"/>
    </xf>
    <xf numFmtId="0" fontId="16" fillId="3" borderId="0" xfId="0" applyFont="1" applyFill="1" applyAlignment="1">
      <alignment horizontal="left" vertical="top"/>
    </xf>
    <xf numFmtId="0" fontId="16" fillId="3" borderId="7" xfId="0" applyFont="1" applyFill="1" applyBorder="1" applyAlignment="1">
      <alignment horizontal="left" vertical="top"/>
    </xf>
    <xf numFmtId="0" fontId="14" fillId="3" borderId="5" xfId="0" applyFont="1" applyFill="1" applyBorder="1" applyAlignment="1">
      <alignment horizontal="left" vertical="top" wrapText="1"/>
    </xf>
    <xf numFmtId="0" fontId="16" fillId="3" borderId="0" xfId="0" applyFont="1" applyFill="1" applyAlignment="1">
      <alignment horizontal="left" vertical="top" wrapText="1"/>
    </xf>
    <xf numFmtId="0" fontId="56" fillId="5" borderId="3" xfId="0" applyFont="1" applyFill="1" applyBorder="1" applyAlignment="1" applyProtection="1">
      <alignment horizontal="center" vertical="center"/>
      <protection locked="0"/>
    </xf>
    <xf numFmtId="0" fontId="56" fillId="5" borderId="4" xfId="0" applyFont="1" applyFill="1" applyBorder="1" applyAlignment="1" applyProtection="1">
      <alignment horizontal="center" vertical="center"/>
      <protection locked="0"/>
    </xf>
    <xf numFmtId="0" fontId="56" fillId="5" borderId="2" xfId="0" applyFont="1" applyFill="1" applyBorder="1" applyAlignment="1" applyProtection="1">
      <alignment horizontal="center" vertical="center"/>
      <protection locked="0"/>
    </xf>
    <xf numFmtId="0" fontId="17" fillId="3" borderId="9" xfId="0" applyFont="1" applyFill="1" applyBorder="1" applyAlignment="1">
      <alignment horizontal="center"/>
    </xf>
    <xf numFmtId="0" fontId="14" fillId="3" borderId="5"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4" fillId="3" borderId="1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6" fillId="3" borderId="0" xfId="0" applyFont="1" applyFill="1" applyAlignment="1">
      <alignment horizontal="left" vertical="center" wrapText="1"/>
    </xf>
    <xf numFmtId="0" fontId="16" fillId="3" borderId="7" xfId="0" applyFont="1" applyFill="1" applyBorder="1" applyAlignment="1">
      <alignment horizontal="left" vertical="center"/>
    </xf>
    <xf numFmtId="0" fontId="21" fillId="0" borderId="0" xfId="0" applyFont="1" applyAlignment="1">
      <alignment horizontal="center"/>
    </xf>
    <xf numFmtId="0" fontId="21" fillId="0" borderId="0" xfId="0" applyFont="1" applyAlignment="1">
      <alignment horizontal="left"/>
    </xf>
    <xf numFmtId="0" fontId="49" fillId="5" borderId="12" xfId="0" applyFont="1" applyFill="1" applyBorder="1" applyAlignment="1" applyProtection="1">
      <alignment horizontal="center"/>
      <protection locked="0"/>
    </xf>
    <xf numFmtId="0" fontId="49" fillId="5" borderId="9" xfId="0" applyFont="1" applyFill="1" applyBorder="1" applyAlignment="1" applyProtection="1">
      <alignment horizontal="center"/>
      <protection locked="0"/>
    </xf>
    <xf numFmtId="0" fontId="49" fillId="5" borderId="13" xfId="0" applyFont="1" applyFill="1" applyBorder="1" applyAlignment="1" applyProtection="1">
      <alignment horizontal="center"/>
      <protection locked="0"/>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14" fillId="3" borderId="0" xfId="0" applyFont="1" applyFill="1" applyAlignment="1">
      <alignment vertical="center"/>
    </xf>
    <xf numFmtId="0" fontId="14"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21" fillId="3" borderId="14"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16" fontId="26" fillId="3" borderId="3" xfId="0" quotePrefix="1" applyNumberFormat="1"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26" fillId="3" borderId="3" xfId="0" applyFont="1" applyFill="1" applyBorder="1" applyAlignment="1">
      <alignment horizontal="center" vertical="top" wrapText="1"/>
    </xf>
    <xf numFmtId="14" fontId="13" fillId="3" borderId="3" xfId="0" applyNumberFormat="1"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 xfId="0" applyFont="1" applyFill="1" applyBorder="1" applyAlignment="1">
      <alignment horizontal="left" vertical="top" wrapText="1"/>
    </xf>
    <xf numFmtId="0" fontId="21" fillId="5" borderId="1" xfId="0" applyFont="1" applyFill="1" applyBorder="1" applyAlignment="1" applyProtection="1">
      <alignment horizontal="center"/>
      <protection locked="0"/>
    </xf>
    <xf numFmtId="0" fontId="13" fillId="3" borderId="3" xfId="0" applyFont="1" applyFill="1" applyBorder="1" applyAlignment="1">
      <alignment horizontal="left" wrapText="1"/>
    </xf>
    <xf numFmtId="0" fontId="13" fillId="3" borderId="4" xfId="0" applyFont="1" applyFill="1" applyBorder="1" applyAlignment="1">
      <alignment horizontal="left" wrapText="1"/>
    </xf>
    <xf numFmtId="0" fontId="13" fillId="3" borderId="2" xfId="0" applyFont="1" applyFill="1" applyBorder="1" applyAlignment="1">
      <alignment horizontal="left"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3" fillId="3" borderId="3" xfId="0" applyFont="1" applyFill="1" applyBorder="1" applyAlignment="1">
      <alignment horizontal="left" vertical="top"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16" fontId="26" fillId="3" borderId="3" xfId="0" quotePrefix="1" applyNumberFormat="1" applyFont="1" applyFill="1" applyBorder="1" applyAlignment="1">
      <alignment horizontal="center" vertical="center"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2" xfId="0" applyFont="1" applyFill="1" applyBorder="1" applyAlignment="1" applyProtection="1">
      <alignment vertical="center" wrapText="1"/>
      <protection locked="0"/>
    </xf>
    <xf numFmtId="0" fontId="21" fillId="5" borderId="3" xfId="0" applyFont="1" applyFill="1" applyBorder="1" applyAlignment="1">
      <alignment vertical="center" wrapText="1"/>
    </xf>
    <xf numFmtId="0" fontId="21" fillId="5" borderId="4" xfId="0" applyFont="1" applyFill="1" applyBorder="1" applyAlignment="1">
      <alignment vertical="center" wrapText="1"/>
    </xf>
    <xf numFmtId="0" fontId="21" fillId="5" borderId="2" xfId="0" applyFont="1" applyFill="1" applyBorder="1" applyAlignment="1">
      <alignment vertical="center" wrapText="1"/>
    </xf>
    <xf numFmtId="0" fontId="26" fillId="3" borderId="3" xfId="0" quotePrefix="1" applyFont="1" applyFill="1" applyBorder="1" applyAlignment="1">
      <alignment horizontal="center" vertical="top" wrapText="1"/>
    </xf>
    <xf numFmtId="0" fontId="14" fillId="3" borderId="3" xfId="0" applyFont="1" applyFill="1" applyBorder="1" applyAlignment="1">
      <alignment horizontal="left" wrapText="1"/>
    </xf>
    <xf numFmtId="0" fontId="14" fillId="3" borderId="4" xfId="0" applyFont="1" applyFill="1" applyBorder="1" applyAlignment="1">
      <alignment horizontal="left" wrapText="1"/>
    </xf>
    <xf numFmtId="0" fontId="14" fillId="3" borderId="2" xfId="0" applyFont="1" applyFill="1" applyBorder="1" applyAlignment="1">
      <alignment horizontal="left"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2" xfId="0" applyFont="1" applyFill="1" applyBorder="1" applyAlignment="1">
      <alignment vertical="center" wrapText="1"/>
    </xf>
    <xf numFmtId="0" fontId="8" fillId="2" borderId="7" xfId="0" applyFont="1" applyFill="1" applyBorder="1" applyAlignment="1">
      <alignment horizontal="right" vertical="center" wrapText="1"/>
    </xf>
    <xf numFmtId="0" fontId="16" fillId="0" borderId="12" xfId="0" quotePrefix="1" applyFont="1" applyBorder="1" applyAlignment="1">
      <alignment horizontal="center" vertical="top" wrapText="1"/>
    </xf>
    <xf numFmtId="0" fontId="16" fillId="7"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4" fillId="0" borderId="12" xfId="0" quotePrefix="1" applyFont="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6" fillId="5" borderId="3" xfId="0" applyFont="1" applyFill="1" applyBorder="1" applyAlignment="1" applyProtection="1">
      <alignment horizontal="right" vertical="center"/>
      <protection locked="0"/>
    </xf>
    <xf numFmtId="0" fontId="26" fillId="5" borderId="4" xfId="0" applyFont="1" applyFill="1" applyBorder="1" applyAlignment="1" applyProtection="1">
      <alignment horizontal="right" vertical="center"/>
      <protection locked="0"/>
    </xf>
    <xf numFmtId="0" fontId="26" fillId="5" borderId="2" xfId="0" applyFont="1" applyFill="1" applyBorder="1" applyAlignment="1" applyProtection="1">
      <alignment horizontal="right" vertical="center"/>
      <protection locked="0"/>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6" fillId="5" borderId="1" xfId="0" applyFont="1" applyFill="1" applyBorder="1" applyAlignment="1" applyProtection="1">
      <alignment horizontal="right" vertical="center" wrapText="1"/>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14" fontId="21" fillId="3" borderId="3" xfId="0" applyNumberFormat="1"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3" xfId="0" applyFont="1" applyFill="1" applyBorder="1" applyAlignment="1">
      <alignment horizontal="left" wrapText="1"/>
    </xf>
    <xf numFmtId="0" fontId="21" fillId="3" borderId="3"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2" xfId="0" applyFont="1" applyFill="1" applyBorder="1" applyAlignment="1">
      <alignment horizontal="left" vertical="top" wrapText="1"/>
    </xf>
  </cellXfs>
  <cellStyles count="1">
    <cellStyle name="Normal" xfId="0" builtinId="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GBox"/>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23</xdr:col>
      <xdr:colOff>8284</xdr:colOff>
      <xdr:row>28</xdr:row>
      <xdr:rowOff>72538</xdr:rowOff>
    </xdr:from>
    <xdr:to>
      <xdr:col>60</xdr:col>
      <xdr:colOff>35379</xdr:colOff>
      <xdr:row>30</xdr:row>
      <xdr:rowOff>66675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522884" y="4635013"/>
          <a:ext cx="3875195" cy="52753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noFill/>
        </a:ln>
      </xdr:spPr>
    </xdr:pic>
    <xdr:clientData/>
  </xdr:twoCellAnchor>
  <xdr:twoCellAnchor editAs="oneCell">
    <xdr:from>
      <xdr:col>0</xdr:col>
      <xdr:colOff>28575</xdr:colOff>
      <xdr:row>403</xdr:row>
      <xdr:rowOff>28574</xdr:rowOff>
    </xdr:from>
    <xdr:to>
      <xdr:col>6</xdr:col>
      <xdr:colOff>95250</xdr:colOff>
      <xdr:row>407</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noFill/>
        </a:ln>
      </xdr:spPr>
    </xdr:pic>
    <xdr:clientData/>
  </xdr:twoCellAnchor>
  <xdr:twoCellAnchor editAs="oneCell">
    <xdr:from>
      <xdr:col>0</xdr:col>
      <xdr:colOff>14654</xdr:colOff>
      <xdr:row>498</xdr:row>
      <xdr:rowOff>45426</xdr:rowOff>
    </xdr:from>
    <xdr:to>
      <xdr:col>6</xdr:col>
      <xdr:colOff>81329</xdr:colOff>
      <xdr:row>502</xdr:row>
      <xdr:rowOff>172427</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54" y="97317657"/>
          <a:ext cx="638175" cy="889001"/>
        </a:xfrm>
        <a:prstGeom prst="rect">
          <a:avLst/>
        </a:prstGeom>
        <a:noFill/>
        <a:ln w="3175">
          <a:noFill/>
        </a:ln>
      </xdr:spPr>
    </xdr:pic>
    <xdr:clientData/>
  </xdr:twoCellAnchor>
  <xdr:twoCellAnchor editAs="oneCell">
    <xdr:from>
      <xdr:col>0</xdr:col>
      <xdr:colOff>0</xdr:colOff>
      <xdr:row>593</xdr:row>
      <xdr:rowOff>38099</xdr:rowOff>
    </xdr:from>
    <xdr:to>
      <xdr:col>6</xdr:col>
      <xdr:colOff>66675</xdr:colOff>
      <xdr:row>597</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noFill/>
        </a:ln>
      </xdr:spPr>
    </xdr:pic>
    <xdr:clientData/>
  </xdr:twoCellAnchor>
  <mc:AlternateContent xmlns:mc="http://schemas.openxmlformats.org/markup-compatibility/2006">
    <mc:Choice xmlns:a14="http://schemas.microsoft.com/office/drawing/2010/main" Requires="a14">
      <xdr:twoCellAnchor>
        <xdr:from>
          <xdr:col>20</xdr:col>
          <xdr:colOff>76200</xdr:colOff>
          <xdr:row>28</xdr:row>
          <xdr:rowOff>47625</xdr:rowOff>
        </xdr:from>
        <xdr:to>
          <xdr:col>57</xdr:col>
          <xdr:colOff>28575</xdr:colOff>
          <xdr:row>30</xdr:row>
          <xdr:rowOff>0</xdr:rowOff>
        </xdr:to>
        <xdr:sp macro="" textlink="">
          <xdr:nvSpPr>
            <xdr:cNvPr id="1624" name="Group Box 25" hidden="1">
              <a:extLst>
                <a:ext uri="{63B3BB69-23CF-44E3-9099-C40C66FF867C}">
                  <a14:compatExt spid="_x0000_s1624"/>
                </a:ext>
                <a:ext uri="{FF2B5EF4-FFF2-40B4-BE49-F238E27FC236}">
                  <a16:creationId xmlns:a16="http://schemas.microsoft.com/office/drawing/2014/main" id="{2272F71B-DE47-6103-64D2-3A5D82E716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twoCellAnchor>
    <xdr:from>
      <xdr:col>4</xdr:col>
      <xdr:colOff>19050</xdr:colOff>
      <xdr:row>97</xdr:row>
      <xdr:rowOff>9525</xdr:rowOff>
    </xdr:from>
    <xdr:to>
      <xdr:col>21</xdr:col>
      <xdr:colOff>47625</xdr:colOff>
      <xdr:row>99</xdr:row>
      <xdr:rowOff>76200</xdr:rowOff>
    </xdr:to>
    <xdr:sp macro="" textlink="">
      <xdr:nvSpPr>
        <xdr:cNvPr id="1614" name="Group Box 27" hidden="1">
          <a:extLst>
            <a:ext uri="{63B3BB69-23CF-44E3-9099-C40C66FF867C}">
              <a14:compatExt xmlns:a14="http://schemas.microsoft.com/office/drawing/2010/main"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4</xdr:col>
          <xdr:colOff>9525</xdr:colOff>
          <xdr:row>97</xdr:row>
          <xdr:rowOff>0</xdr:rowOff>
        </xdr:from>
        <xdr:to>
          <xdr:col>7</xdr:col>
          <xdr:colOff>0</xdr:colOff>
          <xdr:row>98</xdr:row>
          <xdr:rowOff>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98</xdr:row>
          <xdr:rowOff>28575</xdr:rowOff>
        </xdr:from>
        <xdr:to>
          <xdr:col>7</xdr:col>
          <xdr:colOff>0</xdr:colOff>
          <xdr:row>99</xdr:row>
          <xdr:rowOff>9525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9525</xdr:colOff>
      <xdr:row>96</xdr:row>
      <xdr:rowOff>9525</xdr:rowOff>
    </xdr:from>
    <xdr:to>
      <xdr:col>59</xdr:col>
      <xdr:colOff>95250</xdr:colOff>
      <xdr:row>104</xdr:row>
      <xdr:rowOff>0</xdr:rowOff>
    </xdr:to>
    <xdr:sp macro="" textlink="">
      <xdr:nvSpPr>
        <xdr:cNvPr id="1615" name="Group Box 41" hidden="1">
          <a:extLst>
            <a:ext uri="{63B3BB69-23CF-44E3-9099-C40C66FF867C}">
              <a14:compatExt xmlns:a14="http://schemas.microsoft.com/office/drawing/2010/main"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26</xdr:col>
          <xdr:colOff>19050</xdr:colOff>
          <xdr:row>99</xdr:row>
          <xdr:rowOff>76200</xdr:rowOff>
        </xdr:from>
        <xdr:to>
          <xdr:col>28</xdr:col>
          <xdr:colOff>123825</xdr:colOff>
          <xdr:row>100</xdr:row>
          <xdr:rowOff>209550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104</xdr:row>
          <xdr:rowOff>85725</xdr:rowOff>
        </xdr:from>
        <xdr:to>
          <xdr:col>111</xdr:col>
          <xdr:colOff>390525</xdr:colOff>
          <xdr:row>106</xdr:row>
          <xdr:rowOff>209550</xdr:rowOff>
        </xdr:to>
        <xdr:sp macro="" textlink="">
          <xdr:nvSpPr>
            <xdr:cNvPr id="1625" name="Group Box 49" hidden="1">
              <a:extLst>
                <a:ext uri="{63B3BB69-23CF-44E3-9099-C40C66FF867C}">
                  <a14:compatExt spid="_x0000_s1625"/>
                </a:ext>
                <a:ext uri="{FF2B5EF4-FFF2-40B4-BE49-F238E27FC236}">
                  <a16:creationId xmlns:a16="http://schemas.microsoft.com/office/drawing/2014/main" id="{01245DC8-F26E-4A8D-F5FE-D175E72900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xdr:twoCellAnchor>
    <xdr:from>
      <xdr:col>2</xdr:col>
      <xdr:colOff>66675</xdr:colOff>
      <xdr:row>158</xdr:row>
      <xdr:rowOff>28575</xdr:rowOff>
    </xdr:from>
    <xdr:to>
      <xdr:col>17</xdr:col>
      <xdr:colOff>38100</xdr:colOff>
      <xdr:row>162</xdr:row>
      <xdr:rowOff>171450</xdr:rowOff>
    </xdr:to>
    <xdr:sp macro="" textlink="">
      <xdr:nvSpPr>
        <xdr:cNvPr id="1616" name="Group Box 54" hidden="1">
          <a:extLst>
            <a:ext uri="{63B3BB69-23CF-44E3-9099-C40C66FF867C}">
              <a14:compatExt xmlns:a14="http://schemas.microsoft.com/office/drawing/2010/main"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4</xdr:col>
          <xdr:colOff>57150</xdr:colOff>
          <xdr:row>161</xdr:row>
          <xdr:rowOff>0</xdr:rowOff>
        </xdr:from>
        <xdr:to>
          <xdr:col>7</xdr:col>
          <xdr:colOff>38100</xdr:colOff>
          <xdr:row>162</xdr:row>
          <xdr:rowOff>28575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161</xdr:row>
          <xdr:rowOff>0</xdr:rowOff>
        </xdr:from>
        <xdr:to>
          <xdr:col>10</xdr:col>
          <xdr:colOff>28575</xdr:colOff>
          <xdr:row>162</xdr:row>
          <xdr:rowOff>28575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161</xdr:row>
          <xdr:rowOff>0</xdr:rowOff>
        </xdr:from>
        <xdr:to>
          <xdr:col>14</xdr:col>
          <xdr:colOff>38100</xdr:colOff>
          <xdr:row>162</xdr:row>
          <xdr:rowOff>28575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186</xdr:row>
          <xdr:rowOff>19050</xdr:rowOff>
        </xdr:from>
        <xdr:to>
          <xdr:col>22</xdr:col>
          <xdr:colOff>9525</xdr:colOff>
          <xdr:row>188</xdr:row>
          <xdr:rowOff>85725</xdr:rowOff>
        </xdr:to>
        <xdr:sp macro="" textlink="">
          <xdr:nvSpPr>
            <xdr:cNvPr id="1627" name="Group Box 59" hidden="1">
              <a:extLst>
                <a:ext uri="{63B3BB69-23CF-44E3-9099-C40C66FF867C}">
                  <a14:compatExt spid="_x0000_s1627"/>
                </a:ext>
                <a:ext uri="{FF2B5EF4-FFF2-40B4-BE49-F238E27FC236}">
                  <a16:creationId xmlns:a16="http://schemas.microsoft.com/office/drawing/2014/main" id="{7F41DB00-AF89-9BD0-4291-149F7DF0A6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47625</xdr:colOff>
          <xdr:row>192</xdr:row>
          <xdr:rowOff>47625</xdr:rowOff>
        </xdr:from>
        <xdr:to>
          <xdr:col>61</xdr:col>
          <xdr:colOff>0</xdr:colOff>
          <xdr:row>192</xdr:row>
          <xdr:rowOff>295275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47625</xdr:colOff>
          <xdr:row>193</xdr:row>
          <xdr:rowOff>438150</xdr:rowOff>
        </xdr:from>
        <xdr:to>
          <xdr:col>61</xdr:col>
          <xdr:colOff>0</xdr:colOff>
          <xdr:row>193</xdr:row>
          <xdr:rowOff>685800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38100</xdr:colOff>
          <xdr:row>195</xdr:row>
          <xdr:rowOff>400050</xdr:rowOff>
        </xdr:from>
        <xdr:to>
          <xdr:col>60</xdr:col>
          <xdr:colOff>38100</xdr:colOff>
          <xdr:row>195</xdr:row>
          <xdr:rowOff>647700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57150</xdr:colOff>
          <xdr:row>198</xdr:row>
          <xdr:rowOff>409575</xdr:rowOff>
        </xdr:from>
        <xdr:to>
          <xdr:col>61</xdr:col>
          <xdr:colOff>9525</xdr:colOff>
          <xdr:row>198</xdr:row>
          <xdr:rowOff>657225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903</xdr:row>
          <xdr:rowOff>0</xdr:rowOff>
        </xdr:from>
        <xdr:to>
          <xdr:col>79</xdr:col>
          <xdr:colOff>57150</xdr:colOff>
          <xdr:row>903</xdr:row>
          <xdr:rowOff>219075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903</xdr:row>
          <xdr:rowOff>533400</xdr:rowOff>
        </xdr:from>
        <xdr:to>
          <xdr:col>79</xdr:col>
          <xdr:colOff>66675</xdr:colOff>
          <xdr:row>904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904</xdr:row>
          <xdr:rowOff>190500</xdr:rowOff>
        </xdr:from>
        <xdr:to>
          <xdr:col>80</xdr:col>
          <xdr:colOff>57150</xdr:colOff>
          <xdr:row>904</xdr:row>
          <xdr:rowOff>400050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906</xdr:row>
          <xdr:rowOff>0</xdr:rowOff>
        </xdr:from>
        <xdr:to>
          <xdr:col>79</xdr:col>
          <xdr:colOff>66675</xdr:colOff>
          <xdr:row>906</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907</xdr:row>
          <xdr:rowOff>190500</xdr:rowOff>
        </xdr:from>
        <xdr:to>
          <xdr:col>79</xdr:col>
          <xdr:colOff>76200</xdr:colOff>
          <xdr:row>907</xdr:row>
          <xdr:rowOff>419100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906</xdr:row>
          <xdr:rowOff>0</xdr:rowOff>
        </xdr:from>
        <xdr:to>
          <xdr:col>79</xdr:col>
          <xdr:colOff>66675</xdr:colOff>
          <xdr:row>906</xdr:row>
          <xdr:rowOff>219075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927</xdr:row>
          <xdr:rowOff>171450</xdr:rowOff>
        </xdr:from>
        <xdr:to>
          <xdr:col>5</xdr:col>
          <xdr:colOff>76200</xdr:colOff>
          <xdr:row>927</xdr:row>
          <xdr:rowOff>390525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928</xdr:row>
          <xdr:rowOff>66675</xdr:rowOff>
        </xdr:from>
        <xdr:to>
          <xdr:col>5</xdr:col>
          <xdr:colOff>76200</xdr:colOff>
          <xdr:row>928</xdr:row>
          <xdr:rowOff>285750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931</xdr:row>
          <xdr:rowOff>66675</xdr:rowOff>
        </xdr:from>
        <xdr:to>
          <xdr:col>5</xdr:col>
          <xdr:colOff>76200</xdr:colOff>
          <xdr:row>931</xdr:row>
          <xdr:rowOff>295275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932</xdr:row>
          <xdr:rowOff>28575</xdr:rowOff>
        </xdr:from>
        <xdr:to>
          <xdr:col>5</xdr:col>
          <xdr:colOff>76200</xdr:colOff>
          <xdr:row>932</xdr:row>
          <xdr:rowOff>257175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50</xdr:col>
      <xdr:colOff>0</xdr:colOff>
      <xdr:row>959</xdr:row>
      <xdr:rowOff>0</xdr:rowOff>
    </xdr:from>
    <xdr:to>
      <xdr:col>61</xdr:col>
      <xdr:colOff>9525</xdr:colOff>
      <xdr:row>963</xdr:row>
      <xdr:rowOff>0</xdr:rowOff>
    </xdr:to>
    <xdr:sp macro="" textlink="">
      <xdr:nvSpPr>
        <xdr:cNvPr id="1617" name="Group Box 149" hidden="1">
          <a:extLst>
            <a:ext uri="{63B3BB69-23CF-44E3-9099-C40C66FF867C}">
              <a14:compatExt xmlns:a14="http://schemas.microsoft.com/office/drawing/2010/main"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54</xdr:col>
          <xdr:colOff>38100</xdr:colOff>
          <xdr:row>959</xdr:row>
          <xdr:rowOff>57150</xdr:rowOff>
        </xdr:from>
        <xdr:to>
          <xdr:col>57</xdr:col>
          <xdr:colOff>19050</xdr:colOff>
          <xdr:row>959</xdr:row>
          <xdr:rowOff>276225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960</xdr:row>
          <xdr:rowOff>57150</xdr:rowOff>
        </xdr:from>
        <xdr:to>
          <xdr:col>57</xdr:col>
          <xdr:colOff>19050</xdr:colOff>
          <xdr:row>960</xdr:row>
          <xdr:rowOff>276225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961</xdr:row>
          <xdr:rowOff>66675</xdr:rowOff>
        </xdr:from>
        <xdr:to>
          <xdr:col>57</xdr:col>
          <xdr:colOff>19050</xdr:colOff>
          <xdr:row>961</xdr:row>
          <xdr:rowOff>285750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962</xdr:row>
          <xdr:rowOff>57150</xdr:rowOff>
        </xdr:from>
        <xdr:to>
          <xdr:col>57</xdr:col>
          <xdr:colOff>19050</xdr:colOff>
          <xdr:row>962</xdr:row>
          <xdr:rowOff>276225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446</xdr:row>
          <xdr:rowOff>28575</xdr:rowOff>
        </xdr:from>
        <xdr:to>
          <xdr:col>100</xdr:col>
          <xdr:colOff>438150</xdr:colOff>
          <xdr:row>447</xdr:row>
          <xdr:rowOff>76200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529</xdr:row>
          <xdr:rowOff>66675</xdr:rowOff>
        </xdr:from>
        <xdr:to>
          <xdr:col>99</xdr:col>
          <xdr:colOff>257175</xdr:colOff>
          <xdr:row>531</xdr:row>
          <xdr:rowOff>9525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19050</xdr:colOff>
          <xdr:row>632</xdr:row>
          <xdr:rowOff>85725</xdr:rowOff>
        </xdr:from>
        <xdr:to>
          <xdr:col>59</xdr:col>
          <xdr:colOff>47625</xdr:colOff>
          <xdr:row>634</xdr:row>
          <xdr:rowOff>66675</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25</xdr:row>
          <xdr:rowOff>38100</xdr:rowOff>
        </xdr:from>
        <xdr:to>
          <xdr:col>60</xdr:col>
          <xdr:colOff>19050</xdr:colOff>
          <xdr:row>28</xdr:row>
          <xdr:rowOff>28575</xdr:rowOff>
        </xdr:to>
        <xdr:sp macro="" textlink="">
          <xdr:nvSpPr>
            <xdr:cNvPr id="1629" name="Group Box 409" hidden="1">
              <a:extLst>
                <a:ext uri="{63B3BB69-23CF-44E3-9099-C40C66FF867C}">
                  <a14:compatExt spid="_x0000_s1629"/>
                </a:ext>
                <a:ext uri="{FF2B5EF4-FFF2-40B4-BE49-F238E27FC236}">
                  <a16:creationId xmlns:a16="http://schemas.microsoft.com/office/drawing/2014/main" id="{F1681030-FBC4-3263-5B5D-7ABE24C55F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twoCellAnchor>
    <xdr:from>
      <xdr:col>45</xdr:col>
      <xdr:colOff>0</xdr:colOff>
      <xdr:row>30</xdr:row>
      <xdr:rowOff>47625</xdr:rowOff>
    </xdr:from>
    <xdr:to>
      <xdr:col>58</xdr:col>
      <xdr:colOff>76200</xdr:colOff>
      <xdr:row>31</xdr:row>
      <xdr:rowOff>219075</xdr:rowOff>
    </xdr:to>
    <xdr:sp macro="" textlink="">
      <xdr:nvSpPr>
        <xdr:cNvPr id="1618" name="Group Box 411" hidden="1">
          <a:extLst>
            <a:ext uri="{63B3BB69-23CF-44E3-9099-C40C66FF867C}">
              <a14:compatExt xmlns:a14="http://schemas.microsoft.com/office/drawing/2010/main"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fPrintsWithSheet="0"/>
  </xdr:twoCellAnchor>
  <mc:AlternateContent xmlns:mc="http://schemas.openxmlformats.org/markup-compatibility/2006">
    <mc:Choice xmlns:a14="http://schemas.microsoft.com/office/drawing/2010/main" Requires="a14">
      <xdr:twoCellAnchor>
        <xdr:from>
          <xdr:col>46</xdr:col>
          <xdr:colOff>19050</xdr:colOff>
          <xdr:row>30</xdr:row>
          <xdr:rowOff>66675</xdr:rowOff>
        </xdr:from>
        <xdr:to>
          <xdr:col>48</xdr:col>
          <xdr:colOff>95250</xdr:colOff>
          <xdr:row>31</xdr:row>
          <xdr:rowOff>19050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978</xdr:row>
          <xdr:rowOff>0</xdr:rowOff>
        </xdr:from>
        <xdr:to>
          <xdr:col>91</xdr:col>
          <xdr:colOff>590550</xdr:colOff>
          <xdr:row>982</xdr:row>
          <xdr:rowOff>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20</xdr:col>
      <xdr:colOff>0</xdr:colOff>
      <xdr:row>984</xdr:row>
      <xdr:rowOff>0</xdr:rowOff>
    </xdr:from>
    <xdr:to>
      <xdr:col>152</xdr:col>
      <xdr:colOff>28575</xdr:colOff>
      <xdr:row>987</xdr:row>
      <xdr:rowOff>0</xdr:rowOff>
    </xdr:to>
    <xdr:sp macro="" textlink="">
      <xdr:nvSpPr>
        <xdr:cNvPr id="1619" name="Group Box 420" hidden="1">
          <a:extLst>
            <a:ext uri="{63B3BB69-23CF-44E3-9099-C40C66FF867C}">
              <a14:compatExt xmlns:a14="http://schemas.microsoft.com/office/drawing/2010/main"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41</xdr:col>
          <xdr:colOff>0</xdr:colOff>
          <xdr:row>988</xdr:row>
          <xdr:rowOff>9525</xdr:rowOff>
        </xdr:from>
        <xdr:to>
          <xdr:col>106</xdr:col>
          <xdr:colOff>314325</xdr:colOff>
          <xdr:row>993</xdr:row>
          <xdr:rowOff>0</xdr:rowOff>
        </xdr:to>
        <xdr:sp macro="" textlink="">
          <xdr:nvSpPr>
            <xdr:cNvPr id="1631" name="Group Box 421" hidden="1">
              <a:extLst>
                <a:ext uri="{63B3BB69-23CF-44E3-9099-C40C66FF867C}">
                  <a14:compatExt spid="_x0000_s1631"/>
                </a:ext>
                <a:ext uri="{FF2B5EF4-FFF2-40B4-BE49-F238E27FC236}">
                  <a16:creationId xmlns:a16="http://schemas.microsoft.com/office/drawing/2014/main" id="{48E93EB5-4198-9460-BE8F-BA731C6209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41</xdr:col>
      <xdr:colOff>0</xdr:colOff>
      <xdr:row>994</xdr:row>
      <xdr:rowOff>0</xdr:rowOff>
    </xdr:from>
    <xdr:to>
      <xdr:col>106</xdr:col>
      <xdr:colOff>314325</xdr:colOff>
      <xdr:row>998</xdr:row>
      <xdr:rowOff>0</xdr:rowOff>
    </xdr:to>
    <xdr:sp macro="" textlink="">
      <xdr:nvSpPr>
        <xdr:cNvPr id="1620" name="Group Box 422" hidden="1">
          <a:extLst>
            <a:ext uri="{63B3BB69-23CF-44E3-9099-C40C66FF867C}">
              <a14:compatExt xmlns:a14="http://schemas.microsoft.com/office/drawing/2010/main"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44</xdr:col>
          <xdr:colOff>76200</xdr:colOff>
          <xdr:row>978</xdr:row>
          <xdr:rowOff>9525</xdr:rowOff>
        </xdr:from>
        <xdr:to>
          <xdr:col>79</xdr:col>
          <xdr:colOff>504825</xdr:colOff>
          <xdr:row>978</xdr:row>
          <xdr:rowOff>228600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979</xdr:row>
          <xdr:rowOff>9525</xdr:rowOff>
        </xdr:from>
        <xdr:to>
          <xdr:col>79</xdr:col>
          <xdr:colOff>504825</xdr:colOff>
          <xdr:row>979</xdr:row>
          <xdr:rowOff>238125</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980</xdr:row>
          <xdr:rowOff>9525</xdr:rowOff>
        </xdr:from>
        <xdr:to>
          <xdr:col>79</xdr:col>
          <xdr:colOff>504825</xdr:colOff>
          <xdr:row>980</xdr:row>
          <xdr:rowOff>228600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981</xdr:row>
          <xdr:rowOff>9525</xdr:rowOff>
        </xdr:from>
        <xdr:to>
          <xdr:col>79</xdr:col>
          <xdr:colOff>504825</xdr:colOff>
          <xdr:row>981</xdr:row>
          <xdr:rowOff>228600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985</xdr:row>
          <xdr:rowOff>19050</xdr:rowOff>
        </xdr:from>
        <xdr:to>
          <xdr:col>76</xdr:col>
          <xdr:colOff>323850</xdr:colOff>
          <xdr:row>985</xdr:row>
          <xdr:rowOff>238125</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986</xdr:row>
          <xdr:rowOff>28575</xdr:rowOff>
        </xdr:from>
        <xdr:to>
          <xdr:col>76</xdr:col>
          <xdr:colOff>323850</xdr:colOff>
          <xdr:row>986</xdr:row>
          <xdr:rowOff>247650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985</xdr:row>
          <xdr:rowOff>19050</xdr:rowOff>
        </xdr:from>
        <xdr:to>
          <xdr:col>71</xdr:col>
          <xdr:colOff>247650</xdr:colOff>
          <xdr:row>985</xdr:row>
          <xdr:rowOff>238125</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986</xdr:row>
          <xdr:rowOff>28575</xdr:rowOff>
        </xdr:from>
        <xdr:to>
          <xdr:col>71</xdr:col>
          <xdr:colOff>247650</xdr:colOff>
          <xdr:row>986</xdr:row>
          <xdr:rowOff>247650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990</xdr:row>
          <xdr:rowOff>38100</xdr:rowOff>
        </xdr:from>
        <xdr:to>
          <xdr:col>78</xdr:col>
          <xdr:colOff>581025</xdr:colOff>
          <xdr:row>990</xdr:row>
          <xdr:rowOff>257175</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991</xdr:row>
          <xdr:rowOff>38100</xdr:rowOff>
        </xdr:from>
        <xdr:to>
          <xdr:col>78</xdr:col>
          <xdr:colOff>581025</xdr:colOff>
          <xdr:row>991</xdr:row>
          <xdr:rowOff>257175</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992</xdr:row>
          <xdr:rowOff>38100</xdr:rowOff>
        </xdr:from>
        <xdr:to>
          <xdr:col>78</xdr:col>
          <xdr:colOff>581025</xdr:colOff>
          <xdr:row>992</xdr:row>
          <xdr:rowOff>257175</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995</xdr:row>
          <xdr:rowOff>171450</xdr:rowOff>
        </xdr:from>
        <xdr:to>
          <xdr:col>78</xdr:col>
          <xdr:colOff>581025</xdr:colOff>
          <xdr:row>995</xdr:row>
          <xdr:rowOff>390525</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996</xdr:row>
          <xdr:rowOff>171450</xdr:rowOff>
        </xdr:from>
        <xdr:to>
          <xdr:col>78</xdr:col>
          <xdr:colOff>581025</xdr:colOff>
          <xdr:row>996</xdr:row>
          <xdr:rowOff>390525</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997</xdr:row>
          <xdr:rowOff>171450</xdr:rowOff>
        </xdr:from>
        <xdr:to>
          <xdr:col>78</xdr:col>
          <xdr:colOff>581025</xdr:colOff>
          <xdr:row>997</xdr:row>
          <xdr:rowOff>381000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66675</xdr:colOff>
          <xdr:row>905</xdr:row>
          <xdr:rowOff>0</xdr:rowOff>
        </xdr:from>
        <xdr:to>
          <xdr:col>59</xdr:col>
          <xdr:colOff>66675</xdr:colOff>
          <xdr:row>905</xdr:row>
          <xdr:rowOff>9525</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905</xdr:row>
          <xdr:rowOff>228600</xdr:rowOff>
        </xdr:from>
        <xdr:to>
          <xdr:col>86</xdr:col>
          <xdr:colOff>190500</xdr:colOff>
          <xdr:row>905</xdr:row>
          <xdr:rowOff>628650</xdr:rowOff>
        </xdr:to>
        <xdr:sp macro="" textlink="">
          <xdr:nvSpPr>
            <xdr:cNvPr id="1488" name="Option Button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47625</xdr:colOff>
          <xdr:row>964</xdr:row>
          <xdr:rowOff>190500</xdr:rowOff>
        </xdr:from>
        <xdr:to>
          <xdr:col>57</xdr:col>
          <xdr:colOff>28575</xdr:colOff>
          <xdr:row>966</xdr:row>
          <xdr:rowOff>9525</xdr:rowOff>
        </xdr:to>
        <xdr:sp macro="" textlink="">
          <xdr:nvSpPr>
            <xdr:cNvPr id="1507" name="Option Butto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47625</xdr:colOff>
          <xdr:row>963</xdr:row>
          <xdr:rowOff>171450</xdr:rowOff>
        </xdr:from>
        <xdr:to>
          <xdr:col>57</xdr:col>
          <xdr:colOff>28575</xdr:colOff>
          <xdr:row>965</xdr:row>
          <xdr:rowOff>9525</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47625</xdr:colOff>
          <xdr:row>967</xdr:row>
          <xdr:rowOff>180975</xdr:rowOff>
        </xdr:from>
        <xdr:to>
          <xdr:col>57</xdr:col>
          <xdr:colOff>28575</xdr:colOff>
          <xdr:row>969</xdr:row>
          <xdr:rowOff>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47625</xdr:colOff>
          <xdr:row>967</xdr:row>
          <xdr:rowOff>0</xdr:rowOff>
        </xdr:from>
        <xdr:to>
          <xdr:col>57</xdr:col>
          <xdr:colOff>28575</xdr:colOff>
          <xdr:row>968</xdr:row>
          <xdr:rowOff>9525</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50</xdr:col>
      <xdr:colOff>0</xdr:colOff>
      <xdr:row>966</xdr:row>
      <xdr:rowOff>0</xdr:rowOff>
    </xdr:from>
    <xdr:to>
      <xdr:col>87</xdr:col>
      <xdr:colOff>76200</xdr:colOff>
      <xdr:row>969</xdr:row>
      <xdr:rowOff>0</xdr:rowOff>
    </xdr:to>
    <xdr:sp macro="" textlink="">
      <xdr:nvSpPr>
        <xdr:cNvPr id="1621" name="Group Box 488" hidden="1">
          <a:extLst>
            <a:ext uri="{63B3BB69-23CF-44E3-9099-C40C66FF867C}">
              <a14:compatExt xmlns:a14="http://schemas.microsoft.com/office/drawing/2010/main"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44</xdr:col>
          <xdr:colOff>76200</xdr:colOff>
          <xdr:row>1000</xdr:row>
          <xdr:rowOff>66675</xdr:rowOff>
        </xdr:from>
        <xdr:to>
          <xdr:col>79</xdr:col>
          <xdr:colOff>504825</xdr:colOff>
          <xdr:row>1000</xdr:row>
          <xdr:rowOff>295275</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1001</xdr:row>
          <xdr:rowOff>76200</xdr:rowOff>
        </xdr:from>
        <xdr:to>
          <xdr:col>79</xdr:col>
          <xdr:colOff>504825</xdr:colOff>
          <xdr:row>1001</xdr:row>
          <xdr:rowOff>295275</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1002</xdr:row>
          <xdr:rowOff>76200</xdr:rowOff>
        </xdr:from>
        <xdr:to>
          <xdr:col>79</xdr:col>
          <xdr:colOff>504825</xdr:colOff>
          <xdr:row>1002</xdr:row>
          <xdr:rowOff>295275</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1003</xdr:row>
          <xdr:rowOff>76200</xdr:rowOff>
        </xdr:from>
        <xdr:to>
          <xdr:col>79</xdr:col>
          <xdr:colOff>504825</xdr:colOff>
          <xdr:row>1003</xdr:row>
          <xdr:rowOff>295275</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496</xdr:row>
          <xdr:rowOff>57150</xdr:rowOff>
        </xdr:from>
        <xdr:to>
          <xdr:col>100</xdr:col>
          <xdr:colOff>447675</xdr:colOff>
          <xdr:row>497</xdr:row>
          <xdr:rowOff>114300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xdr:twoCellAnchor editAs="oneCell">
    <xdr:from>
      <xdr:col>0</xdr:col>
      <xdr:colOff>19366</xdr:colOff>
      <xdr:row>448</xdr:row>
      <xdr:rowOff>39255</xdr:rowOff>
    </xdr:from>
    <xdr:to>
      <xdr:col>6</xdr:col>
      <xdr:colOff>86041</xdr:colOff>
      <xdr:row>452</xdr:row>
      <xdr:rowOff>165122</xdr:rowOff>
    </xdr:to>
    <xdr:pic>
      <xdr:nvPicPr>
        <xdr:cNvPr id="136" name="Picture 1" descr="Imagini pentru stema romaniei">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366" y="87537370"/>
          <a:ext cx="638175" cy="887867"/>
        </a:xfrm>
        <a:prstGeom prst="rect">
          <a:avLst/>
        </a:prstGeom>
        <a:noFill/>
        <a:ln w="3175">
          <a:noFill/>
        </a:ln>
      </xdr:spPr>
    </xdr:pic>
    <xdr:clientData/>
  </xdr:twoCellAnchor>
  <xdr:oneCellAnchor>
    <xdr:from>
      <xdr:col>0</xdr:col>
      <xdr:colOff>17075</xdr:colOff>
      <xdr:row>547</xdr:row>
      <xdr:rowOff>75753</xdr:rowOff>
    </xdr:from>
    <xdr:ext cx="647700" cy="889001"/>
    <xdr:pic>
      <xdr:nvPicPr>
        <xdr:cNvPr id="137" name="Picture 1" descr="Imagini pentru stema romaniei">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75" y="102440514"/>
          <a:ext cx="647700" cy="889001"/>
        </a:xfrm>
        <a:prstGeom prst="rect">
          <a:avLst/>
        </a:prstGeom>
        <a:noFill/>
        <a:ln w="3175">
          <a:noFill/>
        </a:ln>
      </xdr:spPr>
    </xdr:pic>
    <xdr:clientData/>
  </xdr:oneCellAnchor>
  <mc:AlternateContent xmlns:mc="http://schemas.openxmlformats.org/markup-compatibility/2006">
    <mc:Choice xmlns:a14="http://schemas.microsoft.com/office/drawing/2010/main" Requires="a14">
      <xdr:twoCellAnchor editAs="oneCell">
        <xdr:from>
          <xdr:col>43</xdr:col>
          <xdr:colOff>28575</xdr:colOff>
          <xdr:row>576</xdr:row>
          <xdr:rowOff>142875</xdr:rowOff>
        </xdr:from>
        <xdr:to>
          <xdr:col>99</xdr:col>
          <xdr:colOff>266700</xdr:colOff>
          <xdr:row>578</xdr:row>
          <xdr:rowOff>9525</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19050</xdr:colOff>
          <xdr:row>675</xdr:row>
          <xdr:rowOff>142875</xdr:rowOff>
        </xdr:from>
        <xdr:to>
          <xdr:col>59</xdr:col>
          <xdr:colOff>57150</xdr:colOff>
          <xdr:row>677</xdr:row>
          <xdr:rowOff>19050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xdr:twoCellAnchor editAs="oneCell">
    <xdr:from>
      <xdr:col>0</xdr:col>
      <xdr:colOff>25737</xdr:colOff>
      <xdr:row>635</xdr:row>
      <xdr:rowOff>68924</xdr:rowOff>
    </xdr:from>
    <xdr:to>
      <xdr:col>6</xdr:col>
      <xdr:colOff>92412</xdr:colOff>
      <xdr:row>639</xdr:row>
      <xdr:rowOff>207068</xdr:rowOff>
    </xdr:to>
    <xdr:pic>
      <xdr:nvPicPr>
        <xdr:cNvPr id="140" name="Picture 1" descr="Imagini pentru stema romaniei">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37" y="121773576"/>
          <a:ext cx="663023" cy="900144"/>
        </a:xfrm>
        <a:prstGeom prst="rect">
          <a:avLst/>
        </a:prstGeom>
        <a:noFill/>
        <a:ln w="3175">
          <a:noFill/>
        </a:ln>
      </xdr:spPr>
    </xdr:pic>
    <xdr:clientData/>
  </xdr:twoCellAnchor>
  <xdr:twoCellAnchor>
    <xdr:from>
      <xdr:col>45</xdr:col>
      <xdr:colOff>11150</xdr:colOff>
      <xdr:row>30</xdr:row>
      <xdr:rowOff>37591</xdr:rowOff>
    </xdr:from>
    <xdr:to>
      <xdr:col>58</xdr:col>
      <xdr:colOff>60845</xdr:colOff>
      <xdr:row>31</xdr:row>
      <xdr:rowOff>212480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4744342" y="5913783"/>
          <a:ext cx="1383195" cy="4386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48488</xdr:colOff>
      <xdr:row>25</xdr:row>
      <xdr:rowOff>191901</xdr:rowOff>
    </xdr:from>
    <xdr:to>
      <xdr:col>9</xdr:col>
      <xdr:colOff>113900</xdr:colOff>
      <xdr:row>26</xdr:row>
      <xdr:rowOff>68852</xdr:rowOff>
    </xdr:to>
    <xdr:pic>
      <xdr:nvPicPr>
        <xdr:cNvPr id="144" name="Picture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1926" y="4192401"/>
          <a:ext cx="124943" cy="12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14654</xdr:colOff>
      <xdr:row>96</xdr:row>
      <xdr:rowOff>58615</xdr:rowOff>
    </xdr:from>
    <xdr:to>
      <xdr:col>21</xdr:col>
      <xdr:colOff>43961</xdr:colOff>
      <xdr:row>99</xdr:row>
      <xdr:rowOff>73269</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381000" y="15701596"/>
          <a:ext cx="1890346" cy="520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124557</xdr:colOff>
      <xdr:row>95</xdr:row>
      <xdr:rowOff>131884</xdr:rowOff>
    </xdr:from>
    <xdr:to>
      <xdr:col>59</xdr:col>
      <xdr:colOff>95249</xdr:colOff>
      <xdr:row>103</xdr:row>
      <xdr:rowOff>205154</xdr:rowOff>
    </xdr:to>
    <xdr:sp macro="" textlink="">
      <xdr:nvSpPr>
        <xdr:cNvPr id="149" name="Rectangle 148">
          <a:extLst>
            <a:ext uri="{FF2B5EF4-FFF2-40B4-BE49-F238E27FC236}">
              <a16:creationId xmlns:a16="http://schemas.microsoft.com/office/drawing/2014/main" id="{00000000-0008-0000-0000-000095000000}"/>
            </a:ext>
          </a:extLst>
        </xdr:cNvPr>
        <xdr:cNvSpPr/>
      </xdr:nvSpPr>
      <xdr:spPr>
        <a:xfrm>
          <a:off x="2806211" y="15642980"/>
          <a:ext cx="3458307" cy="139944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38100</xdr:colOff>
      <xdr:row>104</xdr:row>
      <xdr:rowOff>77932</xdr:rowOff>
    </xdr:from>
    <xdr:to>
      <xdr:col>60</xdr:col>
      <xdr:colOff>1</xdr:colOff>
      <xdr:row>106</xdr:row>
      <xdr:rowOff>197827</xdr:rowOff>
    </xdr:to>
    <xdr:sp macro="" textlink="">
      <xdr:nvSpPr>
        <xdr:cNvPr id="150" name="Rectangle 149">
          <a:extLst>
            <a:ext uri="{FF2B5EF4-FFF2-40B4-BE49-F238E27FC236}">
              <a16:creationId xmlns:a16="http://schemas.microsoft.com/office/drawing/2014/main" id="{00000000-0008-0000-0000-000096000000}"/>
            </a:ext>
          </a:extLst>
        </xdr:cNvPr>
        <xdr:cNvSpPr/>
      </xdr:nvSpPr>
      <xdr:spPr>
        <a:xfrm>
          <a:off x="4095750" y="17222932"/>
          <a:ext cx="2266951" cy="4532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17584</xdr:colOff>
      <xdr:row>101</xdr:row>
      <xdr:rowOff>183170</xdr:rowOff>
    </xdr:from>
    <xdr:to>
      <xdr:col>21</xdr:col>
      <xdr:colOff>29307</xdr:colOff>
      <xdr:row>104</xdr:row>
      <xdr:rowOff>14652</xdr:rowOff>
    </xdr:to>
    <xdr:sp macro="" textlink="">
      <xdr:nvSpPr>
        <xdr:cNvPr id="151" name="Rectangle 150">
          <a:extLst>
            <a:ext uri="{FF2B5EF4-FFF2-40B4-BE49-F238E27FC236}">
              <a16:creationId xmlns:a16="http://schemas.microsoft.com/office/drawing/2014/main" id="{00000000-0008-0000-0000-000097000000}"/>
            </a:ext>
          </a:extLst>
        </xdr:cNvPr>
        <xdr:cNvSpPr/>
      </xdr:nvSpPr>
      <xdr:spPr>
        <a:xfrm>
          <a:off x="383930" y="16639439"/>
          <a:ext cx="1872762" cy="43229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14654</xdr:colOff>
      <xdr:row>446</xdr:row>
      <xdr:rowOff>16566</xdr:rowOff>
    </xdr:from>
    <xdr:to>
      <xdr:col>42</xdr:col>
      <xdr:colOff>5096</xdr:colOff>
      <xdr:row>447</xdr:row>
      <xdr:rowOff>57979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3269" y="79506354"/>
          <a:ext cx="4357289" cy="2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1</xdr:col>
      <xdr:colOff>14654</xdr:colOff>
      <xdr:row>496</xdr:row>
      <xdr:rowOff>45552</xdr:rowOff>
    </xdr:from>
    <xdr:to>
      <xdr:col>41</xdr:col>
      <xdr:colOff>91117</xdr:colOff>
      <xdr:row>497</xdr:row>
      <xdr:rowOff>95248</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73269" y="89587879"/>
          <a:ext cx="4340733"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8291</xdr:colOff>
      <xdr:row>529</xdr:row>
      <xdr:rowOff>82824</xdr:rowOff>
    </xdr:from>
    <xdr:to>
      <xdr:col>41</xdr:col>
      <xdr:colOff>91117</xdr:colOff>
      <xdr:row>531</xdr:row>
      <xdr:rowOff>8281</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73943" y="96525520"/>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16566</xdr:colOff>
      <xdr:row>576</xdr:row>
      <xdr:rowOff>140806</xdr:rowOff>
    </xdr:from>
    <xdr:to>
      <xdr:col>41</xdr:col>
      <xdr:colOff>99392</xdr:colOff>
      <xdr:row>578</xdr:row>
      <xdr:rowOff>2</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82218" y="108228849"/>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24848</xdr:colOff>
      <xdr:row>633</xdr:row>
      <xdr:rowOff>16564</xdr:rowOff>
    </xdr:from>
    <xdr:to>
      <xdr:col>42</xdr:col>
      <xdr:colOff>0</xdr:colOff>
      <xdr:row>634</xdr:row>
      <xdr:rowOff>66260</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90500" y="120876390"/>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16565</xdr:colOff>
      <xdr:row>675</xdr:row>
      <xdr:rowOff>140803</xdr:rowOff>
    </xdr:from>
    <xdr:to>
      <xdr:col>41</xdr:col>
      <xdr:colOff>99391</xdr:colOff>
      <xdr:row>677</xdr:row>
      <xdr:rowOff>8281</xdr:rowOff>
    </xdr:to>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82217" y="128678607"/>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mc:AlternateContent xmlns:mc="http://schemas.openxmlformats.org/markup-compatibility/2006">
    <mc:Choice xmlns:a14="http://schemas.microsoft.com/office/drawing/2010/main" Requires="a14">
      <xdr:twoCellAnchor editAs="oneCell">
        <xdr:from>
          <xdr:col>37</xdr:col>
          <xdr:colOff>38100</xdr:colOff>
          <xdr:row>870</xdr:row>
          <xdr:rowOff>266700</xdr:rowOff>
        </xdr:from>
        <xdr:to>
          <xdr:col>79</xdr:col>
          <xdr:colOff>66675</xdr:colOff>
          <xdr:row>870</xdr:row>
          <xdr:rowOff>485775</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870</xdr:row>
          <xdr:rowOff>685800</xdr:rowOff>
        </xdr:from>
        <xdr:to>
          <xdr:col>79</xdr:col>
          <xdr:colOff>66675</xdr:colOff>
          <xdr:row>872</xdr:row>
          <xdr:rowOff>28575</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533400</xdr:colOff>
          <xdr:row>869</xdr:row>
          <xdr:rowOff>152400</xdr:rowOff>
        </xdr:from>
        <xdr:to>
          <xdr:col>92</xdr:col>
          <xdr:colOff>0</xdr:colOff>
          <xdr:row>872</xdr:row>
          <xdr:rowOff>561975</xdr:rowOff>
        </xdr:to>
        <xdr:sp macro="" textlink="">
          <xdr:nvSpPr>
            <xdr:cNvPr id="1634" name="Group Box 512" hidden="1">
              <a:extLst>
                <a:ext uri="{63B3BB69-23CF-44E3-9099-C40C66FF867C}">
                  <a14:compatExt spid="_x0000_s1634"/>
                </a:ext>
                <a:ext uri="{FF2B5EF4-FFF2-40B4-BE49-F238E27FC236}">
                  <a16:creationId xmlns:a16="http://schemas.microsoft.com/office/drawing/2014/main" id="{3E208386-F5F5-F8D7-415E-EFE2A5E41F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twoCellAnchor editAs="oneCell">
    <xdr:from>
      <xdr:col>55</xdr:col>
      <xdr:colOff>0</xdr:colOff>
      <xdr:row>905</xdr:row>
      <xdr:rowOff>0</xdr:rowOff>
    </xdr:from>
    <xdr:to>
      <xdr:col>76</xdr:col>
      <xdr:colOff>114300</xdr:colOff>
      <xdr:row>907</xdr:row>
      <xdr:rowOff>76200</xdr:rowOff>
    </xdr:to>
    <xdr:sp macro="" textlink="">
      <xdr:nvSpPr>
        <xdr:cNvPr id="1622" name="Group Box 513" hidden="1">
          <a:extLst>
            <a:ext uri="{63B3BB69-23CF-44E3-9099-C40C66FF867C}">
              <a14:compatExt xmlns:a14="http://schemas.microsoft.com/office/drawing/2010/main"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35</xdr:col>
          <xdr:colOff>9525</xdr:colOff>
          <xdr:row>905</xdr:row>
          <xdr:rowOff>0</xdr:rowOff>
        </xdr:from>
        <xdr:to>
          <xdr:col>92</xdr:col>
          <xdr:colOff>0</xdr:colOff>
          <xdr:row>912</xdr:row>
          <xdr:rowOff>657225</xdr:rowOff>
        </xdr:to>
        <xdr:sp macro="" textlink="">
          <xdr:nvSpPr>
            <xdr:cNvPr id="1635" name="Group Box 514" hidden="1">
              <a:extLst>
                <a:ext uri="{63B3BB69-23CF-44E3-9099-C40C66FF867C}">
                  <a14:compatExt spid="_x0000_s1635"/>
                </a:ext>
                <a:ext uri="{FF2B5EF4-FFF2-40B4-BE49-F238E27FC236}">
                  <a16:creationId xmlns:a16="http://schemas.microsoft.com/office/drawing/2014/main" id="{7EFCBE92-969B-9891-A812-D0268B9E5A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twoCellAnchor editAs="oneCell">
    <xdr:from>
      <xdr:col>34</xdr:col>
      <xdr:colOff>95250</xdr:colOff>
      <xdr:row>906</xdr:row>
      <xdr:rowOff>0</xdr:rowOff>
    </xdr:from>
    <xdr:to>
      <xdr:col>92</xdr:col>
      <xdr:colOff>552450</xdr:colOff>
      <xdr:row>906</xdr:row>
      <xdr:rowOff>714375</xdr:rowOff>
    </xdr:to>
    <xdr:sp macro="" textlink="">
      <xdr:nvSpPr>
        <xdr:cNvPr id="1623" name="Group Box 515" hidden="1">
          <a:extLst>
            <a:ext uri="{63B3BB69-23CF-44E3-9099-C40C66FF867C}">
              <a14:compatExt xmlns:a14="http://schemas.microsoft.com/office/drawing/2010/main"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54</xdr:col>
          <xdr:colOff>47625</xdr:colOff>
          <xdr:row>966</xdr:row>
          <xdr:rowOff>9525</xdr:rowOff>
        </xdr:from>
        <xdr:to>
          <xdr:col>57</xdr:col>
          <xdr:colOff>28575</xdr:colOff>
          <xdr:row>967</xdr:row>
          <xdr:rowOff>19050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186</xdr:row>
          <xdr:rowOff>152400</xdr:rowOff>
        </xdr:from>
        <xdr:to>
          <xdr:col>71</xdr:col>
          <xdr:colOff>171450</xdr:colOff>
          <xdr:row>188</xdr:row>
          <xdr:rowOff>19050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186</xdr:row>
          <xdr:rowOff>152400</xdr:rowOff>
        </xdr:from>
        <xdr:to>
          <xdr:col>67</xdr:col>
          <xdr:colOff>371475</xdr:colOff>
          <xdr:row>188</xdr:row>
          <xdr:rowOff>19050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180975</xdr:rowOff>
        </xdr:from>
        <xdr:to>
          <xdr:col>127</xdr:col>
          <xdr:colOff>38100</xdr:colOff>
          <xdr:row>104</xdr:row>
          <xdr:rowOff>9525</xdr:rowOff>
        </xdr:to>
        <xdr:sp macro="" textlink="">
          <xdr:nvSpPr>
            <xdr:cNvPr id="1546" name="Group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0</xdr:rowOff>
        </xdr:from>
        <xdr:to>
          <xdr:col>69</xdr:col>
          <xdr:colOff>314325</xdr:colOff>
          <xdr:row>103</xdr:row>
          <xdr:rowOff>28575</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105</xdr:row>
          <xdr:rowOff>9525</xdr:rowOff>
        </xdr:from>
        <xdr:to>
          <xdr:col>80</xdr:col>
          <xdr:colOff>171450</xdr:colOff>
          <xdr:row>106</xdr:row>
          <xdr:rowOff>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105</xdr:row>
          <xdr:rowOff>180975</xdr:rowOff>
        </xdr:from>
        <xdr:to>
          <xdr:col>80</xdr:col>
          <xdr:colOff>171450</xdr:colOff>
          <xdr:row>106</xdr:row>
          <xdr:rowOff>171450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105</xdr:row>
          <xdr:rowOff>9525</xdr:rowOff>
        </xdr:from>
        <xdr:to>
          <xdr:col>76</xdr:col>
          <xdr:colOff>190500</xdr:colOff>
          <xdr:row>106</xdr:row>
          <xdr:rowOff>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105</xdr:row>
          <xdr:rowOff>180975</xdr:rowOff>
        </xdr:from>
        <xdr:to>
          <xdr:col>76</xdr:col>
          <xdr:colOff>200025</xdr:colOff>
          <xdr:row>106</xdr:row>
          <xdr:rowOff>171450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30</xdr:row>
          <xdr:rowOff>257175</xdr:rowOff>
        </xdr:from>
        <xdr:to>
          <xdr:col>48</xdr:col>
          <xdr:colOff>76200</xdr:colOff>
          <xdr:row>31</xdr:row>
          <xdr:rowOff>209550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97</xdr:row>
          <xdr:rowOff>0</xdr:rowOff>
        </xdr:from>
        <xdr:to>
          <xdr:col>28</xdr:col>
          <xdr:colOff>85725</xdr:colOff>
          <xdr:row>98</xdr:row>
          <xdr:rowOff>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103</xdr:row>
          <xdr:rowOff>28575</xdr:rowOff>
        </xdr:from>
        <xdr:to>
          <xdr:col>7</xdr:col>
          <xdr:colOff>0</xdr:colOff>
          <xdr:row>104</xdr:row>
          <xdr:rowOff>28575</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28</xdr:row>
          <xdr:rowOff>66675</xdr:rowOff>
        </xdr:from>
        <xdr:to>
          <xdr:col>17</xdr:col>
          <xdr:colOff>38100</xdr:colOff>
          <xdr:row>29</xdr:row>
          <xdr:rowOff>19050</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9525</xdr:colOff>
          <xdr:row>28</xdr:row>
          <xdr:rowOff>247650</xdr:rowOff>
        </xdr:from>
        <xdr:to>
          <xdr:col>17</xdr:col>
          <xdr:colOff>28575</xdr:colOff>
          <xdr:row>29</xdr:row>
          <xdr:rowOff>200025</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872</xdr:row>
          <xdr:rowOff>85725</xdr:rowOff>
        </xdr:from>
        <xdr:to>
          <xdr:col>82</xdr:col>
          <xdr:colOff>428625</xdr:colOff>
          <xdr:row>872</xdr:row>
          <xdr:rowOff>304800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873</xdr:row>
          <xdr:rowOff>85725</xdr:rowOff>
        </xdr:from>
        <xdr:to>
          <xdr:col>82</xdr:col>
          <xdr:colOff>323850</xdr:colOff>
          <xdr:row>873</xdr:row>
          <xdr:rowOff>304800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874</xdr:row>
          <xdr:rowOff>85725</xdr:rowOff>
        </xdr:from>
        <xdr:to>
          <xdr:col>82</xdr:col>
          <xdr:colOff>323850</xdr:colOff>
          <xdr:row>874</xdr:row>
          <xdr:rowOff>304800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875</xdr:row>
          <xdr:rowOff>85725</xdr:rowOff>
        </xdr:from>
        <xdr:to>
          <xdr:col>82</xdr:col>
          <xdr:colOff>323850</xdr:colOff>
          <xdr:row>875</xdr:row>
          <xdr:rowOff>304800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876</xdr:row>
          <xdr:rowOff>85725</xdr:rowOff>
        </xdr:from>
        <xdr:to>
          <xdr:col>82</xdr:col>
          <xdr:colOff>323850</xdr:colOff>
          <xdr:row>877</xdr:row>
          <xdr:rowOff>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877</xdr:row>
          <xdr:rowOff>85725</xdr:rowOff>
        </xdr:from>
        <xdr:to>
          <xdr:col>82</xdr:col>
          <xdr:colOff>323850</xdr:colOff>
          <xdr:row>877</xdr:row>
          <xdr:rowOff>304800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878</xdr:row>
          <xdr:rowOff>85725</xdr:rowOff>
        </xdr:from>
        <xdr:to>
          <xdr:col>82</xdr:col>
          <xdr:colOff>428625</xdr:colOff>
          <xdr:row>878</xdr:row>
          <xdr:rowOff>304800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879</xdr:row>
          <xdr:rowOff>85725</xdr:rowOff>
        </xdr:from>
        <xdr:to>
          <xdr:col>82</xdr:col>
          <xdr:colOff>323850</xdr:colOff>
          <xdr:row>879</xdr:row>
          <xdr:rowOff>304800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880</xdr:row>
          <xdr:rowOff>85725</xdr:rowOff>
        </xdr:from>
        <xdr:to>
          <xdr:col>82</xdr:col>
          <xdr:colOff>323850</xdr:colOff>
          <xdr:row>880</xdr:row>
          <xdr:rowOff>304800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881</xdr:row>
          <xdr:rowOff>266700</xdr:rowOff>
        </xdr:from>
        <xdr:to>
          <xdr:col>78</xdr:col>
          <xdr:colOff>257175</xdr:colOff>
          <xdr:row>881</xdr:row>
          <xdr:rowOff>485775</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883</xdr:row>
          <xdr:rowOff>28575</xdr:rowOff>
        </xdr:from>
        <xdr:to>
          <xdr:col>79</xdr:col>
          <xdr:colOff>66675</xdr:colOff>
          <xdr:row>883</xdr:row>
          <xdr:rowOff>247650</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884</xdr:row>
          <xdr:rowOff>266700</xdr:rowOff>
        </xdr:from>
        <xdr:to>
          <xdr:col>79</xdr:col>
          <xdr:colOff>66675</xdr:colOff>
          <xdr:row>884</xdr:row>
          <xdr:rowOff>485775</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885</xdr:row>
          <xdr:rowOff>114300</xdr:rowOff>
        </xdr:from>
        <xdr:to>
          <xdr:col>79</xdr:col>
          <xdr:colOff>85725</xdr:colOff>
          <xdr:row>885</xdr:row>
          <xdr:rowOff>333375</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886</xdr:row>
          <xdr:rowOff>266700</xdr:rowOff>
        </xdr:from>
        <xdr:to>
          <xdr:col>79</xdr:col>
          <xdr:colOff>66675</xdr:colOff>
          <xdr:row>886</xdr:row>
          <xdr:rowOff>485775</xdr:rowOff>
        </xdr:to>
        <xdr:sp macro="" textlink="">
          <xdr:nvSpPr>
            <xdr:cNvPr id="1593" name="Option Butto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887</xdr:row>
          <xdr:rowOff>152400</xdr:rowOff>
        </xdr:from>
        <xdr:to>
          <xdr:col>79</xdr:col>
          <xdr:colOff>85725</xdr:colOff>
          <xdr:row>887</xdr:row>
          <xdr:rowOff>371475</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889</xdr:row>
          <xdr:rowOff>114300</xdr:rowOff>
        </xdr:from>
        <xdr:to>
          <xdr:col>81</xdr:col>
          <xdr:colOff>314325</xdr:colOff>
          <xdr:row>889</xdr:row>
          <xdr:rowOff>333375</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890</xdr:row>
          <xdr:rowOff>104775</xdr:rowOff>
        </xdr:from>
        <xdr:to>
          <xdr:col>81</xdr:col>
          <xdr:colOff>352425</xdr:colOff>
          <xdr:row>890</xdr:row>
          <xdr:rowOff>323850</xdr:rowOff>
        </xdr:to>
        <xdr:sp macro="" textlink="">
          <xdr:nvSpPr>
            <xdr:cNvPr id="1597" name="Option Butto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891</xdr:row>
          <xdr:rowOff>266700</xdr:rowOff>
        </xdr:from>
        <xdr:to>
          <xdr:col>79</xdr:col>
          <xdr:colOff>66675</xdr:colOff>
          <xdr:row>891</xdr:row>
          <xdr:rowOff>485775</xdr:rowOff>
        </xdr:to>
        <xdr:sp macro="" textlink="">
          <xdr:nvSpPr>
            <xdr:cNvPr id="1598" name="Option Button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892</xdr:row>
          <xdr:rowOff>95250</xdr:rowOff>
        </xdr:from>
        <xdr:to>
          <xdr:col>82</xdr:col>
          <xdr:colOff>304800</xdr:colOff>
          <xdr:row>892</xdr:row>
          <xdr:rowOff>314325</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893</xdr:row>
          <xdr:rowOff>85725</xdr:rowOff>
        </xdr:from>
        <xdr:to>
          <xdr:col>82</xdr:col>
          <xdr:colOff>323850</xdr:colOff>
          <xdr:row>893</xdr:row>
          <xdr:rowOff>304800</xdr:rowOff>
        </xdr:to>
        <xdr:sp macro="" textlink="">
          <xdr:nvSpPr>
            <xdr:cNvPr id="1601" name="Option Butto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894</xdr:row>
          <xdr:rowOff>104775</xdr:rowOff>
        </xdr:from>
        <xdr:to>
          <xdr:col>82</xdr:col>
          <xdr:colOff>342900</xdr:colOff>
          <xdr:row>894</xdr:row>
          <xdr:rowOff>323850</xdr:rowOff>
        </xdr:to>
        <xdr:sp macro="" textlink="">
          <xdr:nvSpPr>
            <xdr:cNvPr id="1602" name="Option 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895</xdr:row>
          <xdr:rowOff>266700</xdr:rowOff>
        </xdr:from>
        <xdr:to>
          <xdr:col>82</xdr:col>
          <xdr:colOff>333375</xdr:colOff>
          <xdr:row>895</xdr:row>
          <xdr:rowOff>485775</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896</xdr:row>
          <xdr:rowOff>266700</xdr:rowOff>
        </xdr:from>
        <xdr:to>
          <xdr:col>82</xdr:col>
          <xdr:colOff>438150</xdr:colOff>
          <xdr:row>896</xdr:row>
          <xdr:rowOff>485775</xdr:rowOff>
        </xdr:to>
        <xdr:sp macro="" textlink="">
          <xdr:nvSpPr>
            <xdr:cNvPr id="1605" name="Option Button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897</xdr:row>
          <xdr:rowOff>266700</xdr:rowOff>
        </xdr:from>
        <xdr:to>
          <xdr:col>79</xdr:col>
          <xdr:colOff>66675</xdr:colOff>
          <xdr:row>897</xdr:row>
          <xdr:rowOff>485775</xdr:rowOff>
        </xdr:to>
        <xdr:sp macro="" textlink="">
          <xdr:nvSpPr>
            <xdr:cNvPr id="1606" name="Option Button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898</xdr:row>
          <xdr:rowOff>266700</xdr:rowOff>
        </xdr:from>
        <xdr:to>
          <xdr:col>82</xdr:col>
          <xdr:colOff>333375</xdr:colOff>
          <xdr:row>898</xdr:row>
          <xdr:rowOff>485775</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899</xdr:row>
          <xdr:rowOff>266700</xdr:rowOff>
        </xdr:from>
        <xdr:to>
          <xdr:col>82</xdr:col>
          <xdr:colOff>333375</xdr:colOff>
          <xdr:row>899</xdr:row>
          <xdr:rowOff>485775</xdr:rowOff>
        </xdr:to>
        <xdr:sp macro="" textlink="">
          <xdr:nvSpPr>
            <xdr:cNvPr id="1609" name="Option Butto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900</xdr:row>
          <xdr:rowOff>266700</xdr:rowOff>
        </xdr:from>
        <xdr:to>
          <xdr:col>82</xdr:col>
          <xdr:colOff>438150</xdr:colOff>
          <xdr:row>900</xdr:row>
          <xdr:rowOff>485775</xdr:rowOff>
        </xdr:to>
        <xdr:sp macro="" textlink="">
          <xdr:nvSpPr>
            <xdr:cNvPr id="1611" name="Option 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901</xdr:row>
          <xdr:rowOff>142875</xdr:rowOff>
        </xdr:from>
        <xdr:to>
          <xdr:col>79</xdr:col>
          <xdr:colOff>0</xdr:colOff>
          <xdr:row>901</xdr:row>
          <xdr:rowOff>361950</xdr:rowOff>
        </xdr:to>
        <xdr:sp macro="" textlink="">
          <xdr:nvSpPr>
            <xdr:cNvPr id="1612" name="Option Butto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902</xdr:row>
          <xdr:rowOff>133350</xdr:rowOff>
        </xdr:from>
        <xdr:to>
          <xdr:col>82</xdr:col>
          <xdr:colOff>342900</xdr:colOff>
          <xdr:row>902</xdr:row>
          <xdr:rowOff>352425</xdr:rowOff>
        </xdr:to>
        <xdr:sp macro="" textlink="">
          <xdr:nvSpPr>
            <xdr:cNvPr id="1613" name="Option Butto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97</xdr:row>
          <xdr:rowOff>9525</xdr:rowOff>
        </xdr:from>
        <xdr:to>
          <xdr:col>21</xdr:col>
          <xdr:colOff>47625</xdr:colOff>
          <xdr:row>99</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9525</xdr:colOff>
          <xdr:row>96</xdr:row>
          <xdr:rowOff>9525</xdr:rowOff>
        </xdr:from>
        <xdr:to>
          <xdr:col>59</xdr:col>
          <xdr:colOff>95250</xdr:colOff>
          <xdr:row>104</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158</xdr:row>
          <xdr:rowOff>28575</xdr:rowOff>
        </xdr:from>
        <xdr:to>
          <xdr:col>17</xdr:col>
          <xdr:colOff>38100</xdr:colOff>
          <xdr:row>162</xdr:row>
          <xdr:rowOff>171450</xdr:rowOff>
        </xdr:to>
        <xdr:sp macro="" textlink="">
          <xdr:nvSpPr>
            <xdr:cNvPr id="1626" name="Group Box 54" hidden="1">
              <a:extLst>
                <a:ext uri="{63B3BB69-23CF-44E3-9099-C40C66FF867C}">
                  <a14:compatExt spid="_x0000_s1626"/>
                </a:ext>
                <a:ext uri="{FF2B5EF4-FFF2-40B4-BE49-F238E27FC236}">
                  <a16:creationId xmlns:a16="http://schemas.microsoft.com/office/drawing/2014/main" id="{307CBDD2-C271-5F12-37DA-007FB255CB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959</xdr:row>
          <xdr:rowOff>0</xdr:rowOff>
        </xdr:from>
        <xdr:to>
          <xdr:col>61</xdr:col>
          <xdr:colOff>9525</xdr:colOff>
          <xdr:row>963</xdr:row>
          <xdr:rowOff>0</xdr:rowOff>
        </xdr:to>
        <xdr:sp macro="" textlink="">
          <xdr:nvSpPr>
            <xdr:cNvPr id="1628" name="Group Box 149" hidden="1">
              <a:extLst>
                <a:ext uri="{63B3BB69-23CF-44E3-9099-C40C66FF867C}">
                  <a14:compatExt spid="_x0000_s1628"/>
                </a:ext>
                <a:ext uri="{FF2B5EF4-FFF2-40B4-BE49-F238E27FC236}">
                  <a16:creationId xmlns:a16="http://schemas.microsoft.com/office/drawing/2014/main" id="{A3B9355A-B4AE-ED1B-2968-90B5462180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30</xdr:row>
          <xdr:rowOff>47625</xdr:rowOff>
        </xdr:from>
        <xdr:to>
          <xdr:col>58</xdr:col>
          <xdr:colOff>76200</xdr:colOff>
          <xdr:row>31</xdr:row>
          <xdr:rowOff>219075</xdr:rowOff>
        </xdr:to>
        <xdr:sp macro="" textlink="">
          <xdr:nvSpPr>
            <xdr:cNvPr id="1630" name="Group Box 411" hidden="1">
              <a:extLst>
                <a:ext uri="{63B3BB69-23CF-44E3-9099-C40C66FF867C}">
                  <a14:compatExt spid="_x0000_s1630"/>
                </a:ext>
                <a:ext uri="{FF2B5EF4-FFF2-40B4-BE49-F238E27FC236}">
                  <a16:creationId xmlns:a16="http://schemas.microsoft.com/office/drawing/2014/main" id="{21C820B6-5440-E27B-6C21-E172CCACBA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984</xdr:row>
          <xdr:rowOff>0</xdr:rowOff>
        </xdr:from>
        <xdr:to>
          <xdr:col>152</xdr:col>
          <xdr:colOff>28575</xdr:colOff>
          <xdr:row>987</xdr:row>
          <xdr:rowOff>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994</xdr:row>
          <xdr:rowOff>0</xdr:rowOff>
        </xdr:from>
        <xdr:to>
          <xdr:col>106</xdr:col>
          <xdr:colOff>314325</xdr:colOff>
          <xdr:row>998</xdr:row>
          <xdr:rowOff>0</xdr:rowOff>
        </xdr:to>
        <xdr:sp macro="" textlink="">
          <xdr:nvSpPr>
            <xdr:cNvPr id="1632" name="Group Box 422" hidden="1">
              <a:extLst>
                <a:ext uri="{63B3BB69-23CF-44E3-9099-C40C66FF867C}">
                  <a14:compatExt spid="_x0000_s1632"/>
                </a:ext>
                <a:ext uri="{FF2B5EF4-FFF2-40B4-BE49-F238E27FC236}">
                  <a16:creationId xmlns:a16="http://schemas.microsoft.com/office/drawing/2014/main" id="{CF45C0C9-BDC1-C7CC-C655-516ACD324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966</xdr:row>
          <xdr:rowOff>0</xdr:rowOff>
        </xdr:from>
        <xdr:to>
          <xdr:col>87</xdr:col>
          <xdr:colOff>76200</xdr:colOff>
          <xdr:row>969</xdr:row>
          <xdr:rowOff>0</xdr:rowOff>
        </xdr:to>
        <xdr:sp macro="" textlink="">
          <xdr:nvSpPr>
            <xdr:cNvPr id="1633" name="Group Box 488" hidden="1">
              <a:extLst>
                <a:ext uri="{63B3BB69-23CF-44E3-9099-C40C66FF867C}">
                  <a14:compatExt spid="_x0000_s1633"/>
                </a:ext>
                <a:ext uri="{FF2B5EF4-FFF2-40B4-BE49-F238E27FC236}">
                  <a16:creationId xmlns:a16="http://schemas.microsoft.com/office/drawing/2014/main" id="{6B4AFE03-BD9B-3C55-BF7F-E5CB9FE49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905</xdr:row>
          <xdr:rowOff>0</xdr:rowOff>
        </xdr:from>
        <xdr:to>
          <xdr:col>76</xdr:col>
          <xdr:colOff>114300</xdr:colOff>
          <xdr:row>907</xdr:row>
          <xdr:rowOff>76200</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906</xdr:row>
          <xdr:rowOff>0</xdr:rowOff>
        </xdr:from>
        <xdr:to>
          <xdr:col>92</xdr:col>
          <xdr:colOff>552450</xdr:colOff>
          <xdr:row>906</xdr:row>
          <xdr:rowOff>714375</xdr:rowOff>
        </xdr:to>
        <xdr:sp macro="" textlink="">
          <xdr:nvSpPr>
            <xdr:cNvPr id="1539" name="Group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4</xdr:col>
      <xdr:colOff>19050</xdr:colOff>
      <xdr:row>97</xdr:row>
      <xdr:rowOff>9525</xdr:rowOff>
    </xdr:from>
    <xdr:to>
      <xdr:col>21</xdr:col>
      <xdr:colOff>47625</xdr:colOff>
      <xdr:row>99</xdr:row>
      <xdr:rowOff>76200</xdr:rowOff>
    </xdr:to>
    <xdr:sp macro="" textlink="">
      <xdr:nvSpPr>
        <xdr:cNvPr id="9" name="Group Box 27" hidden="1">
          <a:extLst>
            <a:ext uri="{63B3BB69-23CF-44E3-9099-C40C66FF867C}">
              <a14:compatExt xmlns:a14="http://schemas.microsoft.com/office/drawing/2010/main" spid="_x0000_s1614"/>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10" name="Group Box 41" hidden="1">
          <a:extLst>
            <a:ext uri="{63B3BB69-23CF-44E3-9099-C40C66FF867C}">
              <a14:compatExt xmlns:a14="http://schemas.microsoft.com/office/drawing/2010/main" spid="_x0000_s1615"/>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11" name="Group Box 54" hidden="1">
          <a:extLst>
            <a:ext uri="{63B3BB69-23CF-44E3-9099-C40C66FF867C}">
              <a14:compatExt xmlns:a14="http://schemas.microsoft.com/office/drawing/2010/main" spid="_x0000_s1616"/>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12" name="Group Box 149" hidden="1">
          <a:extLst>
            <a:ext uri="{63B3BB69-23CF-44E3-9099-C40C66FF867C}">
              <a14:compatExt xmlns:a14="http://schemas.microsoft.com/office/drawing/2010/main" spid="_x0000_s1617"/>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13" name="Group Box 411" hidden="1">
          <a:extLst>
            <a:ext uri="{63B3BB69-23CF-44E3-9099-C40C66FF867C}">
              <a14:compatExt xmlns:a14="http://schemas.microsoft.com/office/drawing/2010/main" spid="_x0000_s1618"/>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14" name="Group Box 420" hidden="1">
          <a:extLst>
            <a:ext uri="{63B3BB69-23CF-44E3-9099-C40C66FF867C}">
              <a14:compatExt xmlns:a14="http://schemas.microsoft.com/office/drawing/2010/main" spid="_x0000_s1619"/>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15" name="Group Box 422" hidden="1">
          <a:extLst>
            <a:ext uri="{63B3BB69-23CF-44E3-9099-C40C66FF867C}">
              <a14:compatExt xmlns:a14="http://schemas.microsoft.com/office/drawing/2010/main" spid="_x0000_s1620"/>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16" name="Group Box 488" hidden="1">
          <a:extLst>
            <a:ext uri="{63B3BB69-23CF-44E3-9099-C40C66FF867C}">
              <a14:compatExt xmlns:a14="http://schemas.microsoft.com/office/drawing/2010/main" spid="_x0000_s1621"/>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17" name="Group Box 513" hidden="1">
          <a:extLst>
            <a:ext uri="{63B3BB69-23CF-44E3-9099-C40C66FF867C}">
              <a14:compatExt xmlns:a14="http://schemas.microsoft.com/office/drawing/2010/main" spid="_x0000_s1622"/>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18" name="Group Box 515" hidden="1">
          <a:extLst>
            <a:ext uri="{63B3BB69-23CF-44E3-9099-C40C66FF867C}">
              <a14:compatExt xmlns:a14="http://schemas.microsoft.com/office/drawing/2010/main" spid="_x0000_s1623"/>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19050</xdr:colOff>
      <xdr:row>97</xdr:row>
      <xdr:rowOff>9525</xdr:rowOff>
    </xdr:from>
    <xdr:to>
      <xdr:col>21</xdr:col>
      <xdr:colOff>47625</xdr:colOff>
      <xdr:row>99</xdr:row>
      <xdr:rowOff>76200</xdr:rowOff>
    </xdr:to>
    <xdr:sp macro="" textlink="">
      <xdr:nvSpPr>
        <xdr:cNvPr id="19" name="Group Box 27" hidden="1">
          <a:extLst>
            <a:ext uri="{63B3BB69-23CF-44E3-9099-C40C66FF867C}">
              <a14:compatExt xmlns:a14="http://schemas.microsoft.com/office/drawing/2010/main" spid="_x0000_s1614"/>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20" name="Group Box 41" hidden="1">
          <a:extLst>
            <a:ext uri="{63B3BB69-23CF-44E3-9099-C40C66FF867C}">
              <a14:compatExt xmlns:a14="http://schemas.microsoft.com/office/drawing/2010/main" spid="_x0000_s1615"/>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21" name="Group Box 54" hidden="1">
          <a:extLst>
            <a:ext uri="{63B3BB69-23CF-44E3-9099-C40C66FF867C}">
              <a14:compatExt xmlns:a14="http://schemas.microsoft.com/office/drawing/2010/main" spid="_x0000_s1616"/>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22" name="Group Box 149" hidden="1">
          <a:extLst>
            <a:ext uri="{63B3BB69-23CF-44E3-9099-C40C66FF867C}">
              <a14:compatExt xmlns:a14="http://schemas.microsoft.com/office/drawing/2010/main" spid="_x0000_s1617"/>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23" name="Group Box 411" hidden="1">
          <a:extLst>
            <a:ext uri="{63B3BB69-23CF-44E3-9099-C40C66FF867C}">
              <a14:compatExt xmlns:a14="http://schemas.microsoft.com/office/drawing/2010/main" spid="_x0000_s1618"/>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24" name="Group Box 420" hidden="1">
          <a:extLst>
            <a:ext uri="{63B3BB69-23CF-44E3-9099-C40C66FF867C}">
              <a14:compatExt xmlns:a14="http://schemas.microsoft.com/office/drawing/2010/main" spid="_x0000_s1619"/>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25" name="Group Box 422" hidden="1">
          <a:extLst>
            <a:ext uri="{63B3BB69-23CF-44E3-9099-C40C66FF867C}">
              <a14:compatExt xmlns:a14="http://schemas.microsoft.com/office/drawing/2010/main" spid="_x0000_s1620"/>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26" name="Group Box 488" hidden="1">
          <a:extLst>
            <a:ext uri="{63B3BB69-23CF-44E3-9099-C40C66FF867C}">
              <a14:compatExt xmlns:a14="http://schemas.microsoft.com/office/drawing/2010/main" spid="_x0000_s1621"/>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27" name="Group Box 513" hidden="1">
          <a:extLst>
            <a:ext uri="{63B3BB69-23CF-44E3-9099-C40C66FF867C}">
              <a14:compatExt xmlns:a14="http://schemas.microsoft.com/office/drawing/2010/main" spid="_x0000_s1622"/>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28" name="Group Box 515" hidden="1">
          <a:extLst>
            <a:ext uri="{63B3BB69-23CF-44E3-9099-C40C66FF867C}">
              <a14:compatExt xmlns:a14="http://schemas.microsoft.com/office/drawing/2010/main" spid="_x0000_s1623"/>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19050</xdr:colOff>
      <xdr:row>97</xdr:row>
      <xdr:rowOff>9525</xdr:rowOff>
    </xdr:from>
    <xdr:to>
      <xdr:col>21</xdr:col>
      <xdr:colOff>47625</xdr:colOff>
      <xdr:row>99</xdr:row>
      <xdr:rowOff>76200</xdr:rowOff>
    </xdr:to>
    <xdr:sp macro="" textlink="">
      <xdr:nvSpPr>
        <xdr:cNvPr id="29" name="Group Box 27" hidden="1">
          <a:extLst>
            <a:ext uri="{63B3BB69-23CF-44E3-9099-C40C66FF867C}">
              <a14:compatExt xmlns:a14="http://schemas.microsoft.com/office/drawing/2010/main" spid="_x0000_s1614"/>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30" name="Group Box 41" hidden="1">
          <a:extLst>
            <a:ext uri="{63B3BB69-23CF-44E3-9099-C40C66FF867C}">
              <a14:compatExt xmlns:a14="http://schemas.microsoft.com/office/drawing/2010/main" spid="_x0000_s1615"/>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31" name="Group Box 54" hidden="1">
          <a:extLst>
            <a:ext uri="{63B3BB69-23CF-44E3-9099-C40C66FF867C}">
              <a14:compatExt xmlns:a14="http://schemas.microsoft.com/office/drawing/2010/main" spid="_x0000_s1616"/>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1024" name="Group Box 149" hidden="1">
          <a:extLst>
            <a:ext uri="{63B3BB69-23CF-44E3-9099-C40C66FF867C}">
              <a14:compatExt xmlns:a14="http://schemas.microsoft.com/office/drawing/2010/main" spid="_x0000_s1617"/>
            </a:ext>
            <a:ext uri="{FF2B5EF4-FFF2-40B4-BE49-F238E27FC236}">
              <a16:creationId xmlns:a16="http://schemas.microsoft.com/office/drawing/2014/main" id="{00000000-0008-0000-0000-000000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1026" name="Group Box 411" hidden="1">
          <a:extLst>
            <a:ext uri="{63B3BB69-23CF-44E3-9099-C40C66FF867C}">
              <a14:compatExt xmlns:a14="http://schemas.microsoft.com/office/drawing/2010/main" spid="_x0000_s161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1027" name="Group Box 420" hidden="1">
          <a:extLst>
            <a:ext uri="{63B3BB69-23CF-44E3-9099-C40C66FF867C}">
              <a14:compatExt xmlns:a14="http://schemas.microsoft.com/office/drawing/2010/main" spid="_x0000_s161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1028" name="Group Box 422" hidden="1">
          <a:extLst>
            <a:ext uri="{63B3BB69-23CF-44E3-9099-C40C66FF867C}">
              <a14:compatExt xmlns:a14="http://schemas.microsoft.com/office/drawing/2010/main" spid="_x0000_s162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1029" name="Group Box 488" hidden="1">
          <a:extLst>
            <a:ext uri="{63B3BB69-23CF-44E3-9099-C40C66FF867C}">
              <a14:compatExt xmlns:a14="http://schemas.microsoft.com/office/drawing/2010/main" spid="_x0000_s162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1030" name="Group Box 513" hidden="1">
          <a:extLst>
            <a:ext uri="{63B3BB69-23CF-44E3-9099-C40C66FF867C}">
              <a14:compatExt xmlns:a14="http://schemas.microsoft.com/office/drawing/2010/main" spid="_x0000_s162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1031" name="Group Box 515" hidden="1">
          <a:extLst>
            <a:ext uri="{63B3BB69-23CF-44E3-9099-C40C66FF867C}">
              <a14:compatExt xmlns:a14="http://schemas.microsoft.com/office/drawing/2010/main" spid="_x0000_s162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19050</xdr:colOff>
      <xdr:row>97</xdr:row>
      <xdr:rowOff>9525</xdr:rowOff>
    </xdr:from>
    <xdr:to>
      <xdr:col>21</xdr:col>
      <xdr:colOff>47625</xdr:colOff>
      <xdr:row>99</xdr:row>
      <xdr:rowOff>76200</xdr:rowOff>
    </xdr:to>
    <xdr:sp macro="" textlink="">
      <xdr:nvSpPr>
        <xdr:cNvPr id="32" name="Group Box 27" hidden="1">
          <a:extLst>
            <a:ext uri="{63B3BB69-23CF-44E3-9099-C40C66FF867C}">
              <a14:compatExt xmlns:a14="http://schemas.microsoft.com/office/drawing/2010/main" spid="_x0000_s1614"/>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33" name="Group Box 41" hidden="1">
          <a:extLst>
            <a:ext uri="{63B3BB69-23CF-44E3-9099-C40C66FF867C}">
              <a14:compatExt xmlns:a14="http://schemas.microsoft.com/office/drawing/2010/main" spid="_x0000_s1615"/>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34" name="Group Box 54" hidden="1">
          <a:extLst>
            <a:ext uri="{63B3BB69-23CF-44E3-9099-C40C66FF867C}">
              <a14:compatExt xmlns:a14="http://schemas.microsoft.com/office/drawing/2010/main" spid="_x0000_s1616"/>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35" name="Group Box 149" hidden="1">
          <a:extLst>
            <a:ext uri="{63B3BB69-23CF-44E3-9099-C40C66FF867C}">
              <a14:compatExt xmlns:a14="http://schemas.microsoft.com/office/drawing/2010/main" spid="_x0000_s1617"/>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36" name="Group Box 411" hidden="1">
          <a:extLst>
            <a:ext uri="{63B3BB69-23CF-44E3-9099-C40C66FF867C}">
              <a14:compatExt xmlns:a14="http://schemas.microsoft.com/office/drawing/2010/main" spid="_x0000_s1618"/>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37" name="Group Box 420" hidden="1">
          <a:extLst>
            <a:ext uri="{63B3BB69-23CF-44E3-9099-C40C66FF867C}">
              <a14:compatExt xmlns:a14="http://schemas.microsoft.com/office/drawing/2010/main" spid="_x0000_s1619"/>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38" name="Group Box 422" hidden="1">
          <a:extLst>
            <a:ext uri="{63B3BB69-23CF-44E3-9099-C40C66FF867C}">
              <a14:compatExt xmlns:a14="http://schemas.microsoft.com/office/drawing/2010/main" spid="_x0000_s1620"/>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39" name="Group Box 488" hidden="1">
          <a:extLst>
            <a:ext uri="{63B3BB69-23CF-44E3-9099-C40C66FF867C}">
              <a14:compatExt xmlns:a14="http://schemas.microsoft.com/office/drawing/2010/main" spid="_x0000_s1621"/>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40" name="Group Box 513" hidden="1">
          <a:extLst>
            <a:ext uri="{63B3BB69-23CF-44E3-9099-C40C66FF867C}">
              <a14:compatExt xmlns:a14="http://schemas.microsoft.com/office/drawing/2010/main" spid="_x0000_s1622"/>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41" name="Group Box 515" hidden="1">
          <a:extLst>
            <a:ext uri="{63B3BB69-23CF-44E3-9099-C40C66FF867C}">
              <a14:compatExt xmlns:a14="http://schemas.microsoft.com/office/drawing/2010/main" spid="_x0000_s1623"/>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19050</xdr:colOff>
      <xdr:row>97</xdr:row>
      <xdr:rowOff>9525</xdr:rowOff>
    </xdr:from>
    <xdr:to>
      <xdr:col>21</xdr:col>
      <xdr:colOff>47625</xdr:colOff>
      <xdr:row>99</xdr:row>
      <xdr:rowOff>76200</xdr:rowOff>
    </xdr:to>
    <xdr:sp macro="" textlink="">
      <xdr:nvSpPr>
        <xdr:cNvPr id="42" name="Group Box 27" hidden="1">
          <a:extLst>
            <a:ext uri="{63B3BB69-23CF-44E3-9099-C40C66FF867C}">
              <a14:compatExt xmlns:a14="http://schemas.microsoft.com/office/drawing/2010/main" spid="_x0000_s1614"/>
            </a:ext>
            <a:ext uri="{FF2B5EF4-FFF2-40B4-BE49-F238E27FC236}">
              <a16:creationId xmlns:a16="http://schemas.microsoft.com/office/drawing/2014/main" id="{00000000-0008-0000-0000-00002A000000}"/>
            </a:ext>
          </a:extLst>
        </xdr:cNvPr>
        <xdr:cNvSpPr/>
      </xdr:nvSpPr>
      <xdr:spPr>
        <a:xfrm>
          <a:off x="0" y="0"/>
          <a:ext cx="0" cy="0"/>
        </a:xfrm>
        <a:prstGeom prst="rect">
          <a:avLst/>
        </a:prstGeom>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43" name="Group Box 41" hidden="1">
          <a:extLst>
            <a:ext uri="{63B3BB69-23CF-44E3-9099-C40C66FF867C}">
              <a14:compatExt xmlns:a14="http://schemas.microsoft.com/office/drawing/2010/main" spid="_x0000_s1615"/>
            </a:ext>
            <a:ext uri="{FF2B5EF4-FFF2-40B4-BE49-F238E27FC236}">
              <a16:creationId xmlns:a16="http://schemas.microsoft.com/office/drawing/2014/main" id="{00000000-0008-0000-0000-00002B000000}"/>
            </a:ext>
          </a:extLst>
        </xdr:cNvPr>
        <xdr:cNvSpPr/>
      </xdr:nvSpPr>
      <xdr:spPr>
        <a:xfrm>
          <a:off x="0" y="0"/>
          <a:ext cx="0" cy="0"/>
        </a:xfrm>
        <a:prstGeom prst="rect">
          <a:avLst/>
        </a:prstGeom>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44" name="Group Box 54" hidden="1">
          <a:extLst>
            <a:ext uri="{63B3BB69-23CF-44E3-9099-C40C66FF867C}">
              <a14:compatExt xmlns:a14="http://schemas.microsoft.com/office/drawing/2010/main" spid="_x0000_s1616"/>
            </a:ext>
            <a:ext uri="{FF2B5EF4-FFF2-40B4-BE49-F238E27FC236}">
              <a16:creationId xmlns:a16="http://schemas.microsoft.com/office/drawing/2014/main" id="{00000000-0008-0000-0000-00002C000000}"/>
            </a:ext>
          </a:extLst>
        </xdr:cNvPr>
        <xdr:cNvSpPr/>
      </xdr:nvSpPr>
      <xdr:spPr>
        <a:xfrm>
          <a:off x="0" y="0"/>
          <a:ext cx="0" cy="0"/>
        </a:xfrm>
        <a:prstGeom prst="rect">
          <a:avLst/>
        </a:prstGeom>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45" name="Group Box 149" hidden="1">
          <a:extLst>
            <a:ext uri="{63B3BB69-23CF-44E3-9099-C40C66FF867C}">
              <a14:compatExt xmlns:a14="http://schemas.microsoft.com/office/drawing/2010/main" spid="_x0000_s1617"/>
            </a:ext>
            <a:ext uri="{FF2B5EF4-FFF2-40B4-BE49-F238E27FC236}">
              <a16:creationId xmlns:a16="http://schemas.microsoft.com/office/drawing/2014/main" id="{00000000-0008-0000-0000-00002D000000}"/>
            </a:ext>
          </a:extLst>
        </xdr:cNvPr>
        <xdr:cNvSpPr/>
      </xdr:nvSpPr>
      <xdr:spPr>
        <a:xfrm>
          <a:off x="0" y="0"/>
          <a:ext cx="0" cy="0"/>
        </a:xfrm>
        <a:prstGeom prst="rect">
          <a:avLst/>
        </a:prstGeom>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46" name="Group Box 411" hidden="1">
          <a:extLst>
            <a:ext uri="{63B3BB69-23CF-44E3-9099-C40C66FF867C}">
              <a14:compatExt xmlns:a14="http://schemas.microsoft.com/office/drawing/2010/main" spid="_x0000_s1618"/>
            </a:ext>
            <a:ext uri="{FF2B5EF4-FFF2-40B4-BE49-F238E27FC236}">
              <a16:creationId xmlns:a16="http://schemas.microsoft.com/office/drawing/2014/main" id="{00000000-0008-0000-0000-00002E000000}"/>
            </a:ext>
          </a:extLst>
        </xdr:cNvPr>
        <xdr:cNvSpPr/>
      </xdr:nvSpPr>
      <xdr:spPr>
        <a:xfrm>
          <a:off x="0" y="0"/>
          <a:ext cx="0" cy="0"/>
        </a:xfrm>
        <a:prstGeom prst="rect">
          <a:avLst/>
        </a:prstGeom>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47" name="Group Box 420" hidden="1">
          <a:extLst>
            <a:ext uri="{63B3BB69-23CF-44E3-9099-C40C66FF867C}">
              <a14:compatExt xmlns:a14="http://schemas.microsoft.com/office/drawing/2010/main" spid="_x0000_s1619"/>
            </a:ext>
            <a:ext uri="{FF2B5EF4-FFF2-40B4-BE49-F238E27FC236}">
              <a16:creationId xmlns:a16="http://schemas.microsoft.com/office/drawing/2014/main" id="{00000000-0008-0000-0000-00002F000000}"/>
            </a:ext>
          </a:extLst>
        </xdr:cNvPr>
        <xdr:cNvSpPr/>
      </xdr:nvSpPr>
      <xdr:spPr>
        <a:xfrm>
          <a:off x="0" y="0"/>
          <a:ext cx="0" cy="0"/>
        </a:xfrm>
        <a:prstGeom prst="rect">
          <a:avLst/>
        </a:prstGeom>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48" name="Group Box 422" hidden="1">
          <a:extLst>
            <a:ext uri="{63B3BB69-23CF-44E3-9099-C40C66FF867C}">
              <a14:compatExt xmlns:a14="http://schemas.microsoft.com/office/drawing/2010/main" spid="_x0000_s1620"/>
            </a:ext>
            <a:ext uri="{FF2B5EF4-FFF2-40B4-BE49-F238E27FC236}">
              <a16:creationId xmlns:a16="http://schemas.microsoft.com/office/drawing/2014/main" id="{00000000-0008-0000-0000-000030000000}"/>
            </a:ext>
          </a:extLst>
        </xdr:cNvPr>
        <xdr:cNvSpPr/>
      </xdr:nvSpPr>
      <xdr:spPr>
        <a:xfrm>
          <a:off x="0" y="0"/>
          <a:ext cx="0" cy="0"/>
        </a:xfrm>
        <a:prstGeom prst="rect">
          <a:avLst/>
        </a:prstGeom>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49" name="Group Box 488" hidden="1">
          <a:extLst>
            <a:ext uri="{63B3BB69-23CF-44E3-9099-C40C66FF867C}">
              <a14:compatExt xmlns:a14="http://schemas.microsoft.com/office/drawing/2010/main" spid="_x0000_s1621"/>
            </a:ext>
            <a:ext uri="{FF2B5EF4-FFF2-40B4-BE49-F238E27FC236}">
              <a16:creationId xmlns:a16="http://schemas.microsoft.com/office/drawing/2014/main" id="{00000000-0008-0000-0000-000031000000}"/>
            </a:ext>
          </a:extLst>
        </xdr:cNvPr>
        <xdr:cNvSpPr/>
      </xdr:nvSpPr>
      <xdr:spPr>
        <a:xfrm>
          <a:off x="0" y="0"/>
          <a:ext cx="0" cy="0"/>
        </a:xfrm>
        <a:prstGeom prst="rect">
          <a:avLst/>
        </a:prstGeom>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50" name="Group Box 513" hidden="1">
          <a:extLst>
            <a:ext uri="{63B3BB69-23CF-44E3-9099-C40C66FF867C}">
              <a14:compatExt xmlns:a14="http://schemas.microsoft.com/office/drawing/2010/main" spid="_x0000_s1622"/>
            </a:ext>
            <a:ext uri="{FF2B5EF4-FFF2-40B4-BE49-F238E27FC236}">
              <a16:creationId xmlns:a16="http://schemas.microsoft.com/office/drawing/2014/main" id="{00000000-0008-0000-0000-000032000000}"/>
            </a:ext>
          </a:extLst>
        </xdr:cNvPr>
        <xdr:cNvSpPr/>
      </xdr:nvSpPr>
      <xdr:spPr>
        <a:xfrm>
          <a:off x="0" y="0"/>
          <a:ext cx="0" cy="0"/>
        </a:xfrm>
        <a:prstGeom prst="rect">
          <a:avLst/>
        </a:prstGeom>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51" name="Group Box 515" hidden="1">
          <a:extLst>
            <a:ext uri="{63B3BB69-23CF-44E3-9099-C40C66FF867C}">
              <a14:compatExt xmlns:a14="http://schemas.microsoft.com/office/drawing/2010/main" spid="_x0000_s1623"/>
            </a:ext>
            <a:ext uri="{FF2B5EF4-FFF2-40B4-BE49-F238E27FC236}">
              <a16:creationId xmlns:a16="http://schemas.microsoft.com/office/drawing/2014/main" id="{00000000-0008-0000-0000-000033000000}"/>
            </a:ext>
          </a:extLst>
        </xdr:cNvPr>
        <xdr:cNvSpPr/>
      </xdr:nvSpPr>
      <xdr:spPr>
        <a:xfrm>
          <a:off x="0" y="0"/>
          <a:ext cx="0" cy="0"/>
        </a:xfrm>
        <a:prstGeom prst="rect">
          <a:avLst/>
        </a:prstGeom>
      </xdr:spPr>
    </xdr:sp>
    <xdr:clientData fPrintsWithSheet="0"/>
  </xdr:twoCellAnchor>
  <xdr:twoCellAnchor>
    <xdr:from>
      <xdr:col>4</xdr:col>
      <xdr:colOff>19050</xdr:colOff>
      <xdr:row>97</xdr:row>
      <xdr:rowOff>9525</xdr:rowOff>
    </xdr:from>
    <xdr:to>
      <xdr:col>21</xdr:col>
      <xdr:colOff>47625</xdr:colOff>
      <xdr:row>99</xdr:row>
      <xdr:rowOff>76200</xdr:rowOff>
    </xdr:to>
    <xdr:sp macro="" textlink="">
      <xdr:nvSpPr>
        <xdr:cNvPr id="52" name="Group Box 27" hidden="1">
          <a:extLst>
            <a:ext uri="{63B3BB69-23CF-44E3-9099-C40C66FF867C}">
              <a14:compatExt xmlns:a14="http://schemas.microsoft.com/office/drawing/2010/main" spid="_x0000_s1614"/>
            </a:ext>
            <a:ext uri="{FF2B5EF4-FFF2-40B4-BE49-F238E27FC236}">
              <a16:creationId xmlns:a16="http://schemas.microsoft.com/office/drawing/2014/main" id="{00000000-0008-0000-0000-000034000000}"/>
            </a:ext>
          </a:extLst>
        </xdr:cNvPr>
        <xdr:cNvSpPr/>
      </xdr:nvSpPr>
      <xdr:spPr>
        <a:xfrm>
          <a:off x="0" y="0"/>
          <a:ext cx="0" cy="0"/>
        </a:xfrm>
        <a:prstGeom prst="rect">
          <a:avLst/>
        </a:prstGeom>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53" name="Group Box 41" hidden="1">
          <a:extLst>
            <a:ext uri="{63B3BB69-23CF-44E3-9099-C40C66FF867C}">
              <a14:compatExt xmlns:a14="http://schemas.microsoft.com/office/drawing/2010/main" spid="_x0000_s1615"/>
            </a:ext>
            <a:ext uri="{FF2B5EF4-FFF2-40B4-BE49-F238E27FC236}">
              <a16:creationId xmlns:a16="http://schemas.microsoft.com/office/drawing/2014/main" id="{00000000-0008-0000-0000-000035000000}"/>
            </a:ext>
          </a:extLst>
        </xdr:cNvPr>
        <xdr:cNvSpPr/>
      </xdr:nvSpPr>
      <xdr:spPr>
        <a:xfrm>
          <a:off x="0" y="0"/>
          <a:ext cx="0" cy="0"/>
        </a:xfrm>
        <a:prstGeom prst="rect">
          <a:avLst/>
        </a:prstGeom>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54" name="Group Box 54" hidden="1">
          <a:extLst>
            <a:ext uri="{63B3BB69-23CF-44E3-9099-C40C66FF867C}">
              <a14:compatExt xmlns:a14="http://schemas.microsoft.com/office/drawing/2010/main" spid="_x0000_s1616"/>
            </a:ext>
            <a:ext uri="{FF2B5EF4-FFF2-40B4-BE49-F238E27FC236}">
              <a16:creationId xmlns:a16="http://schemas.microsoft.com/office/drawing/2014/main" id="{00000000-0008-0000-0000-000036000000}"/>
            </a:ext>
          </a:extLst>
        </xdr:cNvPr>
        <xdr:cNvSpPr/>
      </xdr:nvSpPr>
      <xdr:spPr>
        <a:xfrm>
          <a:off x="0" y="0"/>
          <a:ext cx="0" cy="0"/>
        </a:xfrm>
        <a:prstGeom prst="rect">
          <a:avLst/>
        </a:prstGeom>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55" name="Group Box 149" hidden="1">
          <a:extLst>
            <a:ext uri="{63B3BB69-23CF-44E3-9099-C40C66FF867C}">
              <a14:compatExt xmlns:a14="http://schemas.microsoft.com/office/drawing/2010/main" spid="_x0000_s1617"/>
            </a:ext>
            <a:ext uri="{FF2B5EF4-FFF2-40B4-BE49-F238E27FC236}">
              <a16:creationId xmlns:a16="http://schemas.microsoft.com/office/drawing/2014/main" id="{00000000-0008-0000-0000-000037000000}"/>
            </a:ext>
          </a:extLst>
        </xdr:cNvPr>
        <xdr:cNvSpPr/>
      </xdr:nvSpPr>
      <xdr:spPr>
        <a:xfrm>
          <a:off x="0" y="0"/>
          <a:ext cx="0" cy="0"/>
        </a:xfrm>
        <a:prstGeom prst="rect">
          <a:avLst/>
        </a:prstGeom>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56" name="Group Box 411" hidden="1">
          <a:extLst>
            <a:ext uri="{63B3BB69-23CF-44E3-9099-C40C66FF867C}">
              <a14:compatExt xmlns:a14="http://schemas.microsoft.com/office/drawing/2010/main" spid="_x0000_s1618"/>
            </a:ext>
            <a:ext uri="{FF2B5EF4-FFF2-40B4-BE49-F238E27FC236}">
              <a16:creationId xmlns:a16="http://schemas.microsoft.com/office/drawing/2014/main" id="{00000000-0008-0000-0000-000038000000}"/>
            </a:ext>
          </a:extLst>
        </xdr:cNvPr>
        <xdr:cNvSpPr/>
      </xdr:nvSpPr>
      <xdr:spPr>
        <a:xfrm>
          <a:off x="0" y="0"/>
          <a:ext cx="0" cy="0"/>
        </a:xfrm>
        <a:prstGeom prst="rect">
          <a:avLst/>
        </a:prstGeom>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57" name="Group Box 420" hidden="1">
          <a:extLst>
            <a:ext uri="{63B3BB69-23CF-44E3-9099-C40C66FF867C}">
              <a14:compatExt xmlns:a14="http://schemas.microsoft.com/office/drawing/2010/main" spid="_x0000_s1619"/>
            </a:ext>
            <a:ext uri="{FF2B5EF4-FFF2-40B4-BE49-F238E27FC236}">
              <a16:creationId xmlns:a16="http://schemas.microsoft.com/office/drawing/2014/main" id="{00000000-0008-0000-0000-000039000000}"/>
            </a:ext>
          </a:extLst>
        </xdr:cNvPr>
        <xdr:cNvSpPr/>
      </xdr:nvSpPr>
      <xdr:spPr>
        <a:xfrm>
          <a:off x="0" y="0"/>
          <a:ext cx="0" cy="0"/>
        </a:xfrm>
        <a:prstGeom prst="rect">
          <a:avLst/>
        </a:prstGeom>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58" name="Group Box 422" hidden="1">
          <a:extLst>
            <a:ext uri="{63B3BB69-23CF-44E3-9099-C40C66FF867C}">
              <a14:compatExt xmlns:a14="http://schemas.microsoft.com/office/drawing/2010/main" spid="_x0000_s1620"/>
            </a:ext>
            <a:ext uri="{FF2B5EF4-FFF2-40B4-BE49-F238E27FC236}">
              <a16:creationId xmlns:a16="http://schemas.microsoft.com/office/drawing/2014/main" id="{00000000-0008-0000-0000-00003A000000}"/>
            </a:ext>
          </a:extLst>
        </xdr:cNvPr>
        <xdr:cNvSpPr/>
      </xdr:nvSpPr>
      <xdr:spPr>
        <a:xfrm>
          <a:off x="0" y="0"/>
          <a:ext cx="0" cy="0"/>
        </a:xfrm>
        <a:prstGeom prst="rect">
          <a:avLst/>
        </a:prstGeom>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59" name="Group Box 488" hidden="1">
          <a:extLst>
            <a:ext uri="{63B3BB69-23CF-44E3-9099-C40C66FF867C}">
              <a14:compatExt xmlns:a14="http://schemas.microsoft.com/office/drawing/2010/main" spid="_x0000_s1621"/>
            </a:ext>
            <a:ext uri="{FF2B5EF4-FFF2-40B4-BE49-F238E27FC236}">
              <a16:creationId xmlns:a16="http://schemas.microsoft.com/office/drawing/2014/main" id="{00000000-0008-0000-0000-00003B000000}"/>
            </a:ext>
          </a:extLst>
        </xdr:cNvPr>
        <xdr:cNvSpPr/>
      </xdr:nvSpPr>
      <xdr:spPr>
        <a:xfrm>
          <a:off x="0" y="0"/>
          <a:ext cx="0" cy="0"/>
        </a:xfrm>
        <a:prstGeom prst="rect">
          <a:avLst/>
        </a:prstGeom>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60" name="Group Box 513" hidden="1">
          <a:extLst>
            <a:ext uri="{63B3BB69-23CF-44E3-9099-C40C66FF867C}">
              <a14:compatExt xmlns:a14="http://schemas.microsoft.com/office/drawing/2010/main" spid="_x0000_s1622"/>
            </a:ext>
            <a:ext uri="{FF2B5EF4-FFF2-40B4-BE49-F238E27FC236}">
              <a16:creationId xmlns:a16="http://schemas.microsoft.com/office/drawing/2014/main" id="{00000000-0008-0000-0000-00003C000000}"/>
            </a:ext>
          </a:extLst>
        </xdr:cNvPr>
        <xdr:cNvSpPr/>
      </xdr:nvSpPr>
      <xdr:spPr>
        <a:xfrm>
          <a:off x="0" y="0"/>
          <a:ext cx="0" cy="0"/>
        </a:xfrm>
        <a:prstGeom prst="rect">
          <a:avLst/>
        </a:prstGeom>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61" name="Group Box 515" hidden="1">
          <a:extLst>
            <a:ext uri="{63B3BB69-23CF-44E3-9099-C40C66FF867C}">
              <a14:compatExt xmlns:a14="http://schemas.microsoft.com/office/drawing/2010/main" spid="_x0000_s1623"/>
            </a:ext>
            <a:ext uri="{FF2B5EF4-FFF2-40B4-BE49-F238E27FC236}">
              <a16:creationId xmlns:a16="http://schemas.microsoft.com/office/drawing/2014/main" id="{00000000-0008-0000-0000-00003D000000}"/>
            </a:ext>
          </a:extLst>
        </xdr:cNvPr>
        <xdr:cNvSpPr/>
      </xdr:nvSpPr>
      <xdr:spPr>
        <a:xfrm>
          <a:off x="0" y="0"/>
          <a:ext cx="0" cy="0"/>
        </a:xfrm>
        <a:prstGeom prst="rect">
          <a:avLst/>
        </a:prstGeom>
      </xdr:spPr>
    </xdr:sp>
    <xdr:clientData fPrintsWithSheet="0"/>
  </xdr:twoCellAnchor>
  <mc:AlternateContent xmlns:mc="http://schemas.openxmlformats.org/markup-compatibility/2006">
    <mc:Choice xmlns:a14="http://schemas.microsoft.com/office/drawing/2010/main" Requires="a14">
      <xdr:twoCellAnchor>
        <xdr:from>
          <xdr:col>20</xdr:col>
          <xdr:colOff>76200</xdr:colOff>
          <xdr:row>28</xdr:row>
          <xdr:rowOff>47625</xdr:rowOff>
        </xdr:from>
        <xdr:to>
          <xdr:col>57</xdr:col>
          <xdr:colOff>28575</xdr:colOff>
          <xdr:row>30</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5826BFC3-5C7C-6BAD-EE5A-2C148E5AF0F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104</xdr:row>
          <xdr:rowOff>85725</xdr:rowOff>
        </xdr:from>
        <xdr:to>
          <xdr:col>111</xdr:col>
          <xdr:colOff>390525</xdr:colOff>
          <xdr:row>106</xdr:row>
          <xdr:rowOff>209550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FBD6C816-83B5-21D4-E09A-473DF6E9E8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158</xdr:row>
          <xdr:rowOff>28575</xdr:rowOff>
        </xdr:from>
        <xdr:to>
          <xdr:col>17</xdr:col>
          <xdr:colOff>38100</xdr:colOff>
          <xdr:row>162</xdr:row>
          <xdr:rowOff>171450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393F9277-DC4A-3DEA-8A05-864D9D071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186</xdr:row>
          <xdr:rowOff>19050</xdr:rowOff>
        </xdr:from>
        <xdr:to>
          <xdr:col>22</xdr:col>
          <xdr:colOff>9525</xdr:colOff>
          <xdr:row>188</xdr:row>
          <xdr:rowOff>85725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9B0EC304-C598-B8DD-4601-279E9EAFF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959</xdr:row>
          <xdr:rowOff>0</xdr:rowOff>
        </xdr:from>
        <xdr:to>
          <xdr:col>61</xdr:col>
          <xdr:colOff>9525</xdr:colOff>
          <xdr:row>963</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5BBB29A4-8A6F-8256-1A68-FC6EA6BF3EA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25</xdr:row>
          <xdr:rowOff>38100</xdr:rowOff>
        </xdr:from>
        <xdr:to>
          <xdr:col>60</xdr:col>
          <xdr:colOff>19050</xdr:colOff>
          <xdr:row>28</xdr:row>
          <xdr:rowOff>28575</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102BC671-9321-BFE4-F81E-8A7980E63B2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30</xdr:row>
          <xdr:rowOff>47625</xdr:rowOff>
        </xdr:from>
        <xdr:to>
          <xdr:col>58</xdr:col>
          <xdr:colOff>76200</xdr:colOff>
          <xdr:row>31</xdr:row>
          <xdr:rowOff>219075</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412F17ED-C781-C74A-4B6D-CA59582861B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988</xdr:row>
          <xdr:rowOff>9525</xdr:rowOff>
        </xdr:from>
        <xdr:to>
          <xdr:col>106</xdr:col>
          <xdr:colOff>314325</xdr:colOff>
          <xdr:row>993</xdr:row>
          <xdr:rowOff>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40CF53C6-54D6-5DD6-6CEE-0AF5040F2DA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994</xdr:row>
          <xdr:rowOff>0</xdr:rowOff>
        </xdr:from>
        <xdr:to>
          <xdr:col>106</xdr:col>
          <xdr:colOff>314325</xdr:colOff>
          <xdr:row>998</xdr:row>
          <xdr:rowOff>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F520E18D-FED8-813D-7C8E-ADBB67B1A1F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966</xdr:row>
          <xdr:rowOff>0</xdr:rowOff>
        </xdr:from>
        <xdr:to>
          <xdr:col>87</xdr:col>
          <xdr:colOff>76200</xdr:colOff>
          <xdr:row>969</xdr:row>
          <xdr:rowOff>0</xdr:rowOff>
        </xdr:to>
        <xdr:sp macro="" textlink="">
          <xdr:nvSpPr>
            <xdr:cNvPr id="1512" name="Group Box 488" hidden="1">
              <a:extLst>
                <a:ext uri="{63B3BB69-23CF-44E3-9099-C40C66FF867C}">
                  <a14:compatExt spid="_x0000_s1512"/>
                </a:ext>
                <a:ext uri="{FF2B5EF4-FFF2-40B4-BE49-F238E27FC236}">
                  <a16:creationId xmlns:a16="http://schemas.microsoft.com/office/drawing/2014/main" id="{7862E57C-3650-7599-5B5C-DF7FE6F541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533400</xdr:colOff>
          <xdr:row>869</xdr:row>
          <xdr:rowOff>152400</xdr:rowOff>
        </xdr:from>
        <xdr:to>
          <xdr:col>92</xdr:col>
          <xdr:colOff>0</xdr:colOff>
          <xdr:row>872</xdr:row>
          <xdr:rowOff>561975</xdr:rowOff>
        </xdr:to>
        <xdr:sp macro="" textlink="">
          <xdr:nvSpPr>
            <xdr:cNvPr id="1536" name="Group Box 512" hidden="1">
              <a:extLst>
                <a:ext uri="{63B3BB69-23CF-44E3-9099-C40C66FF867C}">
                  <a14:compatExt spid="_x0000_s1536"/>
                </a:ext>
                <a:ext uri="{FF2B5EF4-FFF2-40B4-BE49-F238E27FC236}">
                  <a16:creationId xmlns:a16="http://schemas.microsoft.com/office/drawing/2014/main" id="{A8222540-2D61-869B-FD21-207A52CEDB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905</xdr:row>
          <xdr:rowOff>0</xdr:rowOff>
        </xdr:from>
        <xdr:to>
          <xdr:col>92</xdr:col>
          <xdr:colOff>0</xdr:colOff>
          <xdr:row>912</xdr:row>
          <xdr:rowOff>657225</xdr:rowOff>
        </xdr:to>
        <xdr:sp macro="" textlink="">
          <xdr:nvSpPr>
            <xdr:cNvPr id="1538" name="Group Box 514" hidden="1">
              <a:extLst>
                <a:ext uri="{63B3BB69-23CF-44E3-9099-C40C66FF867C}">
                  <a14:compatExt spid="_x0000_s1538"/>
                </a:ext>
                <a:ext uri="{FF2B5EF4-FFF2-40B4-BE49-F238E27FC236}">
                  <a16:creationId xmlns:a16="http://schemas.microsoft.com/office/drawing/2014/main" id="{1E120000-F328-5BED-A69F-5A00727D4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97</xdr:row>
          <xdr:rowOff>9525</xdr:rowOff>
        </xdr:from>
        <xdr:to>
          <xdr:col>21</xdr:col>
          <xdr:colOff>47625</xdr:colOff>
          <xdr:row>99</xdr:row>
          <xdr:rowOff>76200</xdr:rowOff>
        </xdr:to>
        <xdr:sp macro="" textlink="">
          <xdr:nvSpPr>
            <xdr:cNvPr id="62" name="Group Box 27" hidden="1">
              <a:extLst>
                <a:ext uri="{63B3BB69-23CF-44E3-9099-C40C66FF867C}">
                  <a14:compatExt spid="_x0000_s1614"/>
                </a:ext>
                <a:ext uri="{FF2B5EF4-FFF2-40B4-BE49-F238E27FC236}">
                  <a16:creationId xmlns:a16="http://schemas.microsoft.com/office/drawing/2014/main" id="{1B141C17-964E-D2A2-5220-DEE8501089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9525</xdr:colOff>
          <xdr:row>96</xdr:row>
          <xdr:rowOff>9525</xdr:rowOff>
        </xdr:from>
        <xdr:to>
          <xdr:col>59</xdr:col>
          <xdr:colOff>95250</xdr:colOff>
          <xdr:row>104</xdr:row>
          <xdr:rowOff>0</xdr:rowOff>
        </xdr:to>
        <xdr:sp macro="" textlink="">
          <xdr:nvSpPr>
            <xdr:cNvPr id="63" name="Group Box 41" hidden="1">
              <a:extLst>
                <a:ext uri="{63B3BB69-23CF-44E3-9099-C40C66FF867C}">
                  <a14:compatExt spid="_x0000_s1615"/>
                </a:ext>
                <a:ext uri="{FF2B5EF4-FFF2-40B4-BE49-F238E27FC236}">
                  <a16:creationId xmlns:a16="http://schemas.microsoft.com/office/drawing/2014/main" id="{1B2E4F88-CF0C-BDC7-A013-9A47CE9784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158</xdr:row>
          <xdr:rowOff>28575</xdr:rowOff>
        </xdr:from>
        <xdr:to>
          <xdr:col>17</xdr:col>
          <xdr:colOff>38100</xdr:colOff>
          <xdr:row>162</xdr:row>
          <xdr:rowOff>171450</xdr:rowOff>
        </xdr:to>
        <xdr:sp macro="" textlink="">
          <xdr:nvSpPr>
            <xdr:cNvPr id="1408" name="Group Box 54" hidden="1">
              <a:extLst>
                <a:ext uri="{63B3BB69-23CF-44E3-9099-C40C66FF867C}">
                  <a14:compatExt spid="_x0000_s1616"/>
                </a:ext>
                <a:ext uri="{FF2B5EF4-FFF2-40B4-BE49-F238E27FC236}">
                  <a16:creationId xmlns:a16="http://schemas.microsoft.com/office/drawing/2014/main" id="{E7C4F973-A525-CF7E-695F-5F663E7C36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959</xdr:row>
          <xdr:rowOff>0</xdr:rowOff>
        </xdr:from>
        <xdr:to>
          <xdr:col>61</xdr:col>
          <xdr:colOff>9525</xdr:colOff>
          <xdr:row>963</xdr:row>
          <xdr:rowOff>0</xdr:rowOff>
        </xdr:to>
        <xdr:sp macro="" textlink="">
          <xdr:nvSpPr>
            <xdr:cNvPr id="1409" name="Group Box 149" hidden="1">
              <a:extLst>
                <a:ext uri="{63B3BB69-23CF-44E3-9099-C40C66FF867C}">
                  <a14:compatExt spid="_x0000_s1617"/>
                </a:ext>
                <a:ext uri="{FF2B5EF4-FFF2-40B4-BE49-F238E27FC236}">
                  <a16:creationId xmlns:a16="http://schemas.microsoft.com/office/drawing/2014/main" id="{C3322BE2-8E66-D560-41BD-444A1E067C0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30</xdr:row>
          <xdr:rowOff>47625</xdr:rowOff>
        </xdr:from>
        <xdr:to>
          <xdr:col>58</xdr:col>
          <xdr:colOff>76200</xdr:colOff>
          <xdr:row>31</xdr:row>
          <xdr:rowOff>219075</xdr:rowOff>
        </xdr:to>
        <xdr:sp macro="" textlink="">
          <xdr:nvSpPr>
            <xdr:cNvPr id="1410" name="Group Box 411" hidden="1">
              <a:extLst>
                <a:ext uri="{63B3BB69-23CF-44E3-9099-C40C66FF867C}">
                  <a14:compatExt spid="_x0000_s1618"/>
                </a:ext>
                <a:ext uri="{FF2B5EF4-FFF2-40B4-BE49-F238E27FC236}">
                  <a16:creationId xmlns:a16="http://schemas.microsoft.com/office/drawing/2014/main" id="{3FE1863F-1AEA-C607-AA28-095D482CA52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984</xdr:row>
          <xdr:rowOff>0</xdr:rowOff>
        </xdr:from>
        <xdr:to>
          <xdr:col>152</xdr:col>
          <xdr:colOff>28575</xdr:colOff>
          <xdr:row>987</xdr:row>
          <xdr:rowOff>0</xdr:rowOff>
        </xdr:to>
        <xdr:sp macro="" textlink="">
          <xdr:nvSpPr>
            <xdr:cNvPr id="1411" name="Group Box 420" hidden="1">
              <a:extLst>
                <a:ext uri="{63B3BB69-23CF-44E3-9099-C40C66FF867C}">
                  <a14:compatExt spid="_x0000_s1619"/>
                </a:ext>
                <a:ext uri="{FF2B5EF4-FFF2-40B4-BE49-F238E27FC236}">
                  <a16:creationId xmlns:a16="http://schemas.microsoft.com/office/drawing/2014/main" id="{71833D34-6A87-ECD3-0E6F-05341F2479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994</xdr:row>
          <xdr:rowOff>0</xdr:rowOff>
        </xdr:from>
        <xdr:to>
          <xdr:col>106</xdr:col>
          <xdr:colOff>314325</xdr:colOff>
          <xdr:row>998</xdr:row>
          <xdr:rowOff>0</xdr:rowOff>
        </xdr:to>
        <xdr:sp macro="" textlink="">
          <xdr:nvSpPr>
            <xdr:cNvPr id="1412" name="Group Box 422" hidden="1">
              <a:extLst>
                <a:ext uri="{63B3BB69-23CF-44E3-9099-C40C66FF867C}">
                  <a14:compatExt spid="_x0000_s1620"/>
                </a:ext>
                <a:ext uri="{FF2B5EF4-FFF2-40B4-BE49-F238E27FC236}">
                  <a16:creationId xmlns:a16="http://schemas.microsoft.com/office/drawing/2014/main" id="{DE149541-C23F-B848-153D-F5091DC13F5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966</xdr:row>
          <xdr:rowOff>0</xdr:rowOff>
        </xdr:from>
        <xdr:to>
          <xdr:col>87</xdr:col>
          <xdr:colOff>76200</xdr:colOff>
          <xdr:row>969</xdr:row>
          <xdr:rowOff>0</xdr:rowOff>
        </xdr:to>
        <xdr:sp macro="" textlink="">
          <xdr:nvSpPr>
            <xdr:cNvPr id="1413" name="Group Box 488" hidden="1">
              <a:extLst>
                <a:ext uri="{63B3BB69-23CF-44E3-9099-C40C66FF867C}">
                  <a14:compatExt spid="_x0000_s1621"/>
                </a:ext>
                <a:ext uri="{FF2B5EF4-FFF2-40B4-BE49-F238E27FC236}">
                  <a16:creationId xmlns:a16="http://schemas.microsoft.com/office/drawing/2014/main" id="{3ED7A30F-65B1-0DB5-74E7-8CC46F50C3A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905</xdr:row>
          <xdr:rowOff>0</xdr:rowOff>
        </xdr:from>
        <xdr:to>
          <xdr:col>76</xdr:col>
          <xdr:colOff>114300</xdr:colOff>
          <xdr:row>907</xdr:row>
          <xdr:rowOff>76200</xdr:rowOff>
        </xdr:to>
        <xdr:sp macro="" textlink="">
          <xdr:nvSpPr>
            <xdr:cNvPr id="1415" name="Group Box 513" hidden="1">
              <a:extLst>
                <a:ext uri="{63B3BB69-23CF-44E3-9099-C40C66FF867C}">
                  <a14:compatExt spid="_x0000_s1622"/>
                </a:ext>
                <a:ext uri="{FF2B5EF4-FFF2-40B4-BE49-F238E27FC236}">
                  <a16:creationId xmlns:a16="http://schemas.microsoft.com/office/drawing/2014/main" id="{E27F067B-2DF8-0A7B-6ECE-056F549B8D1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906</xdr:row>
          <xdr:rowOff>0</xdr:rowOff>
        </xdr:from>
        <xdr:to>
          <xdr:col>92</xdr:col>
          <xdr:colOff>552450</xdr:colOff>
          <xdr:row>906</xdr:row>
          <xdr:rowOff>714375</xdr:rowOff>
        </xdr:to>
        <xdr:sp macro="" textlink="">
          <xdr:nvSpPr>
            <xdr:cNvPr id="1416" name="Group Box 515" hidden="1">
              <a:extLst>
                <a:ext uri="{63B3BB69-23CF-44E3-9099-C40C66FF867C}">
                  <a14:compatExt spid="_x0000_s1623"/>
                </a:ext>
                <a:ext uri="{FF2B5EF4-FFF2-40B4-BE49-F238E27FC236}">
                  <a16:creationId xmlns:a16="http://schemas.microsoft.com/office/drawing/2014/main" id="{6B358F16-0C5F-D4B2-0954-B2EBA0C66C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6</xdr:col>
      <xdr:colOff>74702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617627" cy="849312"/>
        </a:xfrm>
        <a:prstGeom prst="rect">
          <a:avLst/>
        </a:prstGeom>
        <a:noFill/>
        <a:ln w="3175">
          <a:noFill/>
        </a:ln>
      </xdr:spPr>
    </xdr:pic>
    <xdr:clientData/>
  </xdr:twoCellAnchor>
  <xdr:twoCellAnchor editAs="oneCell">
    <xdr:from>
      <xdr:col>0</xdr:col>
      <xdr:colOff>19050</xdr:colOff>
      <xdr:row>43</xdr:row>
      <xdr:rowOff>28574</xdr:rowOff>
    </xdr:from>
    <xdr:to>
      <xdr:col>6</xdr:col>
      <xdr:colOff>85725</xdr:colOff>
      <xdr:row>47</xdr:row>
      <xdr:rowOff>155575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582149"/>
          <a:ext cx="647700" cy="889001"/>
        </a:xfrm>
        <a:prstGeom prst="rect">
          <a:avLst/>
        </a:prstGeom>
        <a:noFill/>
        <a:ln w="3175">
          <a:no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28396" y="0"/>
              <a:ext cx="2825262" cy="0"/>
              <a:chOff x="156" y="0"/>
              <a:chExt cx="1752460"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6" y="0"/>
                <a:ext cx="286"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66346" y="0"/>
              <a:ext cx="1814879" cy="0"/>
              <a:chOff x="40" y="0"/>
              <a:chExt cx="1295451"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1"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374048" y="0"/>
              <a:ext cx="2024429" cy="0"/>
              <a:chOff x="312" y="0"/>
              <a:chExt cx="4428912"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9010"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805" y="0"/>
                <a:ext cx="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312" y="0"/>
                <a:ext cx="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37392" y="0"/>
              <a:ext cx="1554773"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57225" y="0"/>
              <a:ext cx="1674935" cy="0"/>
              <a:chOff x="184" y="0"/>
              <a:chExt cx="1509615"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052038" y="0"/>
              <a:ext cx="315058" cy="0"/>
              <a:chOff x="644" y="0"/>
              <a:chExt cx="6285872"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6"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6"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9"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9"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44"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0</xdr:col>
      <xdr:colOff>47625</xdr:colOff>
      <xdr:row>86</xdr:row>
      <xdr:rowOff>57807</xdr:rowOff>
    </xdr:from>
    <xdr:to>
      <xdr:col>6</xdr:col>
      <xdr:colOff>84227</xdr:colOff>
      <xdr:row>90</xdr:row>
      <xdr:rowOff>145119</xdr:rowOff>
    </xdr:to>
    <xdr:pic>
      <xdr:nvPicPr>
        <xdr:cNvPr id="35" name="Picture 34" descr="Imagini pentru stema romaniei">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8956721"/>
          <a:ext cx="621240" cy="849312"/>
        </a:xfrm>
        <a:prstGeom prst="rect">
          <a:avLst/>
        </a:prstGeom>
        <a:noFill/>
        <a:ln w="3175">
          <a:noFill/>
        </a:ln>
      </xdr:spPr>
    </xdr:pic>
    <xdr:clientData/>
  </xdr:twoCellAnchor>
  <xdr:oneCellAnchor>
    <xdr:from>
      <xdr:col>0</xdr:col>
      <xdr:colOff>47625</xdr:colOff>
      <xdr:row>135</xdr:row>
      <xdr:rowOff>38100</xdr:rowOff>
    </xdr:from>
    <xdr:ext cx="617627" cy="849312"/>
    <xdr:pic>
      <xdr:nvPicPr>
        <xdr:cNvPr id="36" name="Picture 35" descr="Imagini pentru stema romaniei">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9716750"/>
          <a:ext cx="617627" cy="849312"/>
        </a:xfrm>
        <a:prstGeom prst="rect">
          <a:avLst/>
        </a:prstGeom>
        <a:noFill/>
        <a:ln w="3175">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38099</xdr:rowOff>
    </xdr:from>
    <xdr:to>
      <xdr:col>6</xdr:col>
      <xdr:colOff>76200</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38099"/>
          <a:ext cx="647700" cy="889001"/>
        </a:xfrm>
        <a:prstGeom prst="rect">
          <a:avLst/>
        </a:prstGeom>
        <a:noFill/>
        <a:ln w="3175">
          <a:noFill/>
        </a:ln>
      </xdr:spPr>
    </xdr:pic>
    <xdr:clientData/>
  </xdr:twoCellAnchor>
  <xdr:twoCellAnchor editAs="oneCell">
    <xdr:from>
      <xdr:col>0</xdr:col>
      <xdr:colOff>9525</xdr:colOff>
      <xdr:row>32</xdr:row>
      <xdr:rowOff>48866</xdr:rowOff>
    </xdr:from>
    <xdr:to>
      <xdr:col>6</xdr:col>
      <xdr:colOff>76200</xdr:colOff>
      <xdr:row>36</xdr:row>
      <xdr:rowOff>175867</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6948279"/>
          <a:ext cx="663023" cy="889001"/>
        </a:xfrm>
        <a:prstGeom prst="rect">
          <a:avLst/>
        </a:prstGeom>
        <a:noFill/>
        <a:ln w="3175">
          <a:noFill/>
        </a:ln>
      </xdr:spPr>
    </xdr:pic>
    <xdr:clientData/>
  </xdr:twoCellAnchor>
  <xdr:twoCellAnchor editAs="oneCell">
    <xdr:from>
      <xdr:col>0</xdr:col>
      <xdr:colOff>19050</xdr:colOff>
      <xdr:row>64</xdr:row>
      <xdr:rowOff>69158</xdr:rowOff>
    </xdr:from>
    <xdr:to>
      <xdr:col>6</xdr:col>
      <xdr:colOff>85725</xdr:colOff>
      <xdr:row>68</xdr:row>
      <xdr:rowOff>196159</xdr:rowOff>
    </xdr:to>
    <xdr:pic>
      <xdr:nvPicPr>
        <xdr:cNvPr id="5" name="Picture 1" descr="Imagini pentru stema romaniei">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3925962"/>
          <a:ext cx="663023" cy="889001"/>
        </a:xfrm>
        <a:prstGeom prst="rect">
          <a:avLst/>
        </a:prstGeom>
        <a:noFill/>
        <a:ln w="3175">
          <a:noFill/>
        </a:ln>
      </xdr:spPr>
    </xdr:pic>
    <xdr:clientData/>
  </xdr:twoCellAnchor>
  <xdr:oneCellAnchor>
    <xdr:from>
      <xdr:col>0</xdr:col>
      <xdr:colOff>19050</xdr:colOff>
      <xdr:row>94</xdr:row>
      <xdr:rowOff>62117</xdr:rowOff>
    </xdr:from>
    <xdr:ext cx="647700" cy="889001"/>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9832704"/>
          <a:ext cx="647700" cy="889001"/>
        </a:xfrm>
        <a:prstGeom prst="rect">
          <a:avLst/>
        </a:prstGeom>
        <a:noFill/>
        <a:ln w="3175">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53067</xdr:rowOff>
    </xdr:from>
    <xdr:to>
      <xdr:col>6</xdr:col>
      <xdr:colOff>95250</xdr:colOff>
      <xdr:row>4</xdr:row>
      <xdr:rowOff>180068</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53067"/>
          <a:ext cx="643618" cy="889001"/>
        </a:xfrm>
        <a:prstGeom prst="rect">
          <a:avLst/>
        </a:prstGeom>
        <a:noFill/>
        <a:ln w="3175">
          <a:noFill/>
        </a:ln>
      </xdr:spPr>
    </xdr:pic>
    <xdr:clientData/>
  </xdr:twoCellAnchor>
  <xdr:twoCellAnchor editAs="oneCell">
    <xdr:from>
      <xdr:col>0</xdr:col>
      <xdr:colOff>23812</xdr:colOff>
      <xdr:row>40</xdr:row>
      <xdr:rowOff>84363</xdr:rowOff>
    </xdr:from>
    <xdr:to>
      <xdr:col>6</xdr:col>
      <xdr:colOff>90487</xdr:colOff>
      <xdr:row>44</xdr:row>
      <xdr:rowOff>215761</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624206"/>
          <a:ext cx="643618" cy="893398"/>
        </a:xfrm>
        <a:prstGeom prst="rect">
          <a:avLst/>
        </a:prstGeom>
        <a:noFill/>
        <a:ln w="3175">
          <a:noFill/>
        </a:ln>
      </xdr:spPr>
    </xdr:pic>
    <xdr:clientData/>
  </xdr:twoCellAnchor>
  <xdr:oneCellAnchor>
    <xdr:from>
      <xdr:col>0</xdr:col>
      <xdr:colOff>11723</xdr:colOff>
      <xdr:row>121</xdr:row>
      <xdr:rowOff>65940</xdr:rowOff>
    </xdr:from>
    <xdr:ext cx="647700" cy="936626"/>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723" y="26735940"/>
          <a:ext cx="647700" cy="936626"/>
        </a:xfrm>
        <a:prstGeom prst="rect">
          <a:avLst/>
        </a:prstGeom>
        <a:noFill/>
        <a:ln w="3175">
          <a:noFill/>
        </a:ln>
      </xdr:spPr>
    </xdr:pic>
    <xdr:clientData/>
  </xdr:oneCellAnchor>
  <xdr:oneCellAnchor>
    <xdr:from>
      <xdr:col>0</xdr:col>
      <xdr:colOff>21426</xdr:colOff>
      <xdr:row>80</xdr:row>
      <xdr:rowOff>127168</xdr:rowOff>
    </xdr:from>
    <xdr:ext cx="647700"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6" y="17201411"/>
          <a:ext cx="647700" cy="889001"/>
        </a:xfrm>
        <a:prstGeom prst="rect">
          <a:avLst/>
        </a:prstGeom>
        <a:noFill/>
        <a:ln w="3175">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 Type="http://schemas.openxmlformats.org/officeDocument/2006/relationships/vmlDrawing" Target="../drawings/vmlDrawing2.vml"/><Relationship Id="rId21" Type="http://schemas.openxmlformats.org/officeDocument/2006/relationships/ctrlProp" Target="../ctrlProps/ctrlProp136.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131.xml"/><Relationship Id="rId20" Type="http://schemas.openxmlformats.org/officeDocument/2006/relationships/ctrlProp" Target="../ctrlProps/ctrlProp135.xml"/><Relationship Id="rId1" Type="http://schemas.openxmlformats.org/officeDocument/2006/relationships/printerSettings" Target="../printerSettings/printerSettings2.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10" Type="http://schemas.openxmlformats.org/officeDocument/2006/relationships/ctrlProp" Target="../ctrlProps/ctrlProp125.xml"/><Relationship Id="rId19" Type="http://schemas.openxmlformats.org/officeDocument/2006/relationships/ctrlProp" Target="../ctrlProps/ctrlProp134.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1093"/>
  <sheetViews>
    <sheetView showGridLines="0" tabSelected="1" zoomScaleNormal="100" workbookViewId="0">
      <selection activeCell="BD908" sqref="BD908:BI908"/>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593" t="s">
        <v>0</v>
      </c>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row>
    <row r="2" spans="1:61" ht="21" x14ac:dyDescent="0.35">
      <c r="G2" s="594" t="s">
        <v>1</v>
      </c>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row>
    <row r="3" spans="1:61" ht="9.75" customHeight="1" x14ac:dyDescent="0.25"/>
    <row r="4" spans="1:61" ht="21" x14ac:dyDescent="0.35">
      <c r="AQ4" s="604" t="s">
        <v>6</v>
      </c>
      <c r="AR4" s="604"/>
      <c r="AS4" s="604"/>
      <c r="AT4" s="604"/>
      <c r="AU4" s="604"/>
      <c r="AV4" s="604"/>
      <c r="AW4" s="604"/>
      <c r="AX4" s="604"/>
      <c r="AY4" s="604"/>
      <c r="AZ4" s="604"/>
      <c r="BA4" s="604"/>
      <c r="BB4" s="604"/>
      <c r="BC4" s="604"/>
      <c r="BD4" s="604"/>
      <c r="BE4" s="604"/>
      <c r="BF4" s="604"/>
      <c r="BG4" s="604"/>
      <c r="BH4" s="604"/>
      <c r="BI4" s="604"/>
    </row>
    <row r="5" spans="1:61" ht="7.5" customHeight="1" x14ac:dyDescent="0.25"/>
    <row r="6" spans="1:61" ht="10.5" customHeight="1" x14ac:dyDescent="0.35">
      <c r="A6" s="522" t="s">
        <v>2</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8"/>
      <c r="AK6" s="610" t="s">
        <v>7</v>
      </c>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1"/>
    </row>
    <row r="7" spans="1:61" ht="10.5" customHeight="1" x14ac:dyDescent="0.35">
      <c r="A7" s="608"/>
      <c r="B7" s="609"/>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7"/>
      <c r="AK7" s="602" t="s">
        <v>8</v>
      </c>
      <c r="AL7" s="602"/>
      <c r="AM7" s="602"/>
      <c r="AN7" s="602"/>
      <c r="AO7" s="602"/>
      <c r="AP7" s="602"/>
      <c r="AQ7" s="602"/>
      <c r="AR7" s="602"/>
      <c r="AS7" s="602"/>
      <c r="AT7" s="602"/>
      <c r="AU7" s="602"/>
      <c r="AV7" s="602"/>
      <c r="AW7" s="602"/>
      <c r="AX7" s="602"/>
      <c r="AY7" s="602"/>
      <c r="AZ7" s="602"/>
      <c r="BA7" s="602"/>
      <c r="BB7" s="602"/>
      <c r="BC7" s="602"/>
      <c r="BD7" s="602"/>
      <c r="BE7" s="602"/>
      <c r="BF7" s="602"/>
      <c r="BG7" s="602"/>
      <c r="BH7" s="602"/>
      <c r="BI7" s="603"/>
    </row>
    <row r="8" spans="1:61" ht="9.75" customHeight="1" x14ac:dyDescent="0.25">
      <c r="A8" s="595" t="s">
        <v>530</v>
      </c>
      <c r="B8" s="596"/>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9"/>
      <c r="AK8" s="363"/>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5"/>
    </row>
    <row r="9" spans="1:61" ht="9.75" customHeight="1" x14ac:dyDescent="0.25">
      <c r="A9" s="597" t="s">
        <v>531</v>
      </c>
      <c r="B9" s="598"/>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10"/>
      <c r="AK9" s="366"/>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8"/>
    </row>
    <row r="10" spans="1:61" ht="6" customHeight="1" x14ac:dyDescent="0.25">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25">
      <c r="A11" s="600" t="s">
        <v>3</v>
      </c>
      <c r="B11" s="601"/>
      <c r="C11" s="601"/>
      <c r="D11" s="601"/>
      <c r="E11" s="601"/>
      <c r="F11" s="601"/>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10"/>
      <c r="AK11" s="615" t="s">
        <v>16</v>
      </c>
      <c r="AL11" s="616"/>
      <c r="AM11" s="616"/>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7"/>
    </row>
    <row r="12" spans="1:61" ht="6.75" customHeight="1" x14ac:dyDescent="0.25">
      <c r="A12" s="12"/>
      <c r="B12" s="6"/>
      <c r="C12" s="6"/>
      <c r="D12" s="6"/>
      <c r="E12" s="6"/>
      <c r="F12" s="6"/>
      <c r="AJ12" s="10"/>
      <c r="AK12" s="618" t="s">
        <v>17</v>
      </c>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c r="BH12" s="619"/>
      <c r="BI12" s="620"/>
    </row>
    <row r="13" spans="1:61" ht="11.25" customHeight="1" x14ac:dyDescent="0.25">
      <c r="A13" s="605" t="s">
        <v>5</v>
      </c>
      <c r="B13" s="606"/>
      <c r="C13" s="606"/>
      <c r="D13" s="606"/>
      <c r="E13" s="606"/>
      <c r="F13" s="606"/>
      <c r="G13" s="2"/>
      <c r="H13" s="607"/>
      <c r="I13" s="4"/>
      <c r="J13" s="607"/>
      <c r="K13" s="607"/>
      <c r="L13" s="3"/>
      <c r="M13" s="607"/>
      <c r="N13" s="607"/>
      <c r="O13" s="3"/>
      <c r="P13" s="607"/>
      <c r="Q13" s="607"/>
      <c r="R13" s="607"/>
      <c r="S13" s="607"/>
      <c r="T13" s="3"/>
      <c r="U13" s="607"/>
      <c r="V13" s="607"/>
      <c r="W13" s="607"/>
      <c r="X13" s="607"/>
      <c r="Y13" s="3"/>
      <c r="Z13" s="607"/>
      <c r="AA13" s="3"/>
      <c r="AB13" s="607"/>
      <c r="AC13" s="607"/>
      <c r="AD13" s="3"/>
      <c r="AE13" s="607"/>
      <c r="AF13" s="607"/>
      <c r="AG13" s="607"/>
      <c r="AH13" s="607"/>
      <c r="AI13" s="607"/>
      <c r="AJ13" s="13"/>
      <c r="AK13" s="621"/>
      <c r="AL13" s="622"/>
      <c r="AM13" s="622"/>
      <c r="AN13" s="622"/>
      <c r="AO13" s="622"/>
      <c r="AP13" s="622"/>
      <c r="AQ13" s="622"/>
      <c r="AR13" s="622"/>
      <c r="AS13" s="622"/>
      <c r="AT13" s="622"/>
      <c r="AU13" s="622"/>
      <c r="AV13" s="622"/>
      <c r="AW13" s="622"/>
      <c r="AX13" s="622"/>
      <c r="AY13" s="622"/>
      <c r="AZ13" s="622"/>
      <c r="BA13" s="622"/>
      <c r="BB13" s="622"/>
      <c r="BC13" s="622"/>
      <c r="BD13" s="622"/>
      <c r="BE13" s="622"/>
      <c r="BF13" s="622"/>
      <c r="BG13" s="622"/>
      <c r="BH13" s="622"/>
      <c r="BI13" s="623"/>
    </row>
    <row r="14" spans="1:61" ht="11.25" customHeight="1" x14ac:dyDescent="0.25">
      <c r="A14" s="605" t="s">
        <v>4</v>
      </c>
      <c r="B14" s="606"/>
      <c r="C14" s="606"/>
      <c r="D14" s="606"/>
      <c r="E14" s="606"/>
      <c r="F14" s="606"/>
      <c r="H14" s="607"/>
      <c r="J14" s="607"/>
      <c r="K14" s="607"/>
      <c r="M14" s="607"/>
      <c r="N14" s="607"/>
      <c r="P14" s="607"/>
      <c r="Q14" s="607"/>
      <c r="R14" s="607"/>
      <c r="S14" s="607"/>
      <c r="U14" s="607"/>
      <c r="V14" s="607"/>
      <c r="W14" s="607"/>
      <c r="X14" s="607"/>
      <c r="Z14" s="607"/>
      <c r="AB14" s="607"/>
      <c r="AC14" s="607"/>
      <c r="AE14" s="607"/>
      <c r="AF14" s="607"/>
      <c r="AG14" s="607"/>
      <c r="AH14" s="607"/>
      <c r="AI14" s="607"/>
      <c r="AJ14" s="10"/>
      <c r="AK14" s="369"/>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1"/>
    </row>
    <row r="15" spans="1:61" ht="13.5" customHeight="1" x14ac:dyDescent="0.25">
      <c r="A15" s="11"/>
      <c r="G15" s="591"/>
      <c r="H15" s="591"/>
      <c r="I15" s="591"/>
      <c r="J15" s="591"/>
      <c r="K15" s="591"/>
      <c r="L15" s="591"/>
      <c r="M15" s="591"/>
      <c r="N15" s="591"/>
      <c r="O15" s="591"/>
      <c r="P15" s="592"/>
      <c r="Q15" s="592"/>
      <c r="R15" s="592"/>
      <c r="S15" s="592"/>
      <c r="T15" s="14"/>
      <c r="U15" s="592"/>
      <c r="V15" s="592"/>
      <c r="W15" s="592"/>
      <c r="X15" s="592"/>
      <c r="Y15" s="591"/>
      <c r="Z15" s="591"/>
      <c r="AA15" s="591"/>
      <c r="AB15" s="592"/>
      <c r="AC15" s="592"/>
      <c r="AD15" s="14"/>
      <c r="AE15" s="592"/>
      <c r="AF15" s="592"/>
      <c r="AG15" s="592"/>
      <c r="AH15" s="592"/>
      <c r="AI15" s="592"/>
      <c r="AJ15" s="10"/>
      <c r="AK15" s="372"/>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4"/>
    </row>
    <row r="16" spans="1:61" ht="9.75" customHeight="1" x14ac:dyDescent="0.25">
      <c r="A16" s="11"/>
      <c r="G16" s="591"/>
      <c r="H16" s="591"/>
      <c r="I16" s="591"/>
      <c r="J16" s="591"/>
      <c r="K16" s="591"/>
      <c r="L16" s="591"/>
      <c r="M16" s="591"/>
      <c r="N16" s="591"/>
      <c r="O16" s="591"/>
      <c r="P16" s="591"/>
      <c r="Q16" s="591"/>
      <c r="R16" s="591"/>
      <c r="S16" s="591"/>
      <c r="T16" s="14"/>
      <c r="U16" s="591"/>
      <c r="V16" s="591"/>
      <c r="W16" s="591"/>
      <c r="X16" s="591"/>
      <c r="Y16" s="591"/>
      <c r="Z16" s="591"/>
      <c r="AA16" s="591"/>
      <c r="AB16" s="591"/>
      <c r="AC16" s="591"/>
      <c r="AD16" s="14"/>
      <c r="AE16" s="591"/>
      <c r="AF16" s="591"/>
      <c r="AG16" s="591"/>
      <c r="AH16" s="591"/>
      <c r="AI16" s="591"/>
      <c r="AJ16" s="10"/>
      <c r="AK16" s="372"/>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4"/>
    </row>
    <row r="17" spans="1:61" ht="9.75" customHeight="1" x14ac:dyDescent="0.25">
      <c r="A17" s="11"/>
      <c r="G17" s="591"/>
      <c r="H17" s="591"/>
      <c r="I17" s="591"/>
      <c r="J17" s="14"/>
      <c r="K17" s="14"/>
      <c r="L17" s="14"/>
      <c r="M17" s="591"/>
      <c r="N17" s="591"/>
      <c r="O17" s="591"/>
      <c r="P17" s="14"/>
      <c r="Q17" s="14"/>
      <c r="R17" s="14"/>
      <c r="S17" s="14"/>
      <c r="T17" s="14"/>
      <c r="U17" s="591"/>
      <c r="V17" s="591"/>
      <c r="W17" s="591"/>
      <c r="X17" s="591"/>
      <c r="Y17" s="14"/>
      <c r="Z17" s="14"/>
      <c r="AA17" s="14"/>
      <c r="AB17" s="14"/>
      <c r="AC17" s="14"/>
      <c r="AD17" s="14"/>
      <c r="AE17" s="591"/>
      <c r="AF17" s="591"/>
      <c r="AG17" s="591"/>
      <c r="AH17" s="591"/>
      <c r="AI17" s="591"/>
      <c r="AJ17" s="10"/>
      <c r="AK17" s="372"/>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4"/>
    </row>
    <row r="18" spans="1:61" ht="9.75" customHeight="1" x14ac:dyDescent="0.25">
      <c r="A18" s="11"/>
      <c r="G18" s="5"/>
      <c r="H18" s="14"/>
      <c r="I18" s="14"/>
      <c r="J18" s="14"/>
      <c r="K18" s="14"/>
      <c r="L18" s="14"/>
      <c r="M18" s="14"/>
      <c r="N18" s="14"/>
      <c r="O18" s="14"/>
      <c r="P18" s="14"/>
      <c r="Q18" s="14"/>
      <c r="R18" s="14"/>
      <c r="S18" s="14"/>
      <c r="T18" s="14"/>
      <c r="U18" s="591"/>
      <c r="V18" s="591"/>
      <c r="W18" s="591"/>
      <c r="X18" s="591"/>
      <c r="Y18" s="14"/>
      <c r="Z18" s="14"/>
      <c r="AA18" s="14"/>
      <c r="AB18" s="14"/>
      <c r="AC18" s="14"/>
      <c r="AD18" s="14"/>
      <c r="AE18" s="591"/>
      <c r="AF18" s="591"/>
      <c r="AG18" s="591"/>
      <c r="AH18" s="591"/>
      <c r="AI18" s="591"/>
      <c r="AJ18" s="10"/>
      <c r="AK18" s="372"/>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4"/>
    </row>
    <row r="19" spans="1:61" x14ac:dyDescent="0.25">
      <c r="A19" s="589" t="s">
        <v>10</v>
      </c>
      <c r="B19" s="590"/>
      <c r="C19" s="590"/>
      <c r="D19" s="590"/>
      <c r="E19" s="590"/>
      <c r="F19" s="590"/>
      <c r="G19" s="590"/>
      <c r="H19" s="590"/>
      <c r="I19" s="5"/>
      <c r="J19" s="612"/>
      <c r="K19" s="613"/>
      <c r="L19" s="613"/>
      <c r="M19" s="613"/>
      <c r="N19" s="613"/>
      <c r="O19" s="613"/>
      <c r="P19" s="613"/>
      <c r="Q19" s="613"/>
      <c r="R19" s="613"/>
      <c r="S19" s="613"/>
      <c r="T19" s="613"/>
      <c r="U19" s="614"/>
      <c r="V19" s="5"/>
      <c r="AJ19" s="15"/>
      <c r="AK19" s="372"/>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4"/>
    </row>
    <row r="20" spans="1:61" x14ac:dyDescent="0.25">
      <c r="A20" s="589" t="s">
        <v>11</v>
      </c>
      <c r="B20" s="590"/>
      <c r="C20" s="590"/>
      <c r="D20" s="590"/>
      <c r="E20" s="590"/>
      <c r="F20" s="590"/>
      <c r="G20" s="590"/>
      <c r="H20" s="590"/>
      <c r="I20" s="590"/>
      <c r="J20" s="590"/>
      <c r="K20" s="590"/>
      <c r="L20" s="590"/>
      <c r="M20" s="590"/>
      <c r="N20" s="590"/>
      <c r="O20" s="590"/>
      <c r="P20" s="590"/>
      <c r="Q20" s="590"/>
      <c r="R20" s="590"/>
      <c r="S20" s="590"/>
      <c r="T20" s="590"/>
      <c r="U20" s="590"/>
      <c r="V20" s="590"/>
      <c r="AJ20" s="10"/>
      <c r="AK20" s="372"/>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4"/>
    </row>
    <row r="21" spans="1:61" x14ac:dyDescent="0.25">
      <c r="A21" s="589" t="s">
        <v>12</v>
      </c>
      <c r="B21" s="590"/>
      <c r="C21" s="590"/>
      <c r="D21" s="590"/>
      <c r="E21" s="590"/>
      <c r="F21" s="590"/>
      <c r="G21" s="590"/>
      <c r="H21" s="590"/>
      <c r="I21" s="5"/>
      <c r="J21" s="5"/>
      <c r="K21" s="5"/>
      <c r="L21" s="5"/>
      <c r="M21" s="5"/>
      <c r="N21" s="5"/>
      <c r="O21" s="5"/>
      <c r="P21" s="5"/>
      <c r="Q21" s="5"/>
      <c r="R21" s="5"/>
      <c r="S21" s="5"/>
      <c r="T21" s="5"/>
      <c r="U21" s="5"/>
      <c r="V21" s="5"/>
      <c r="AJ21" s="10"/>
      <c r="AK21" s="372"/>
      <c r="AL21" s="373"/>
      <c r="AM21" s="373"/>
      <c r="AN21" s="373"/>
      <c r="AO21" s="373"/>
      <c r="AP21" s="373"/>
      <c r="AQ21" s="373"/>
      <c r="AR21" s="373"/>
      <c r="AS21" s="373"/>
      <c r="AT21" s="373"/>
      <c r="AU21" s="373"/>
      <c r="AV21" s="373"/>
      <c r="AW21" s="373"/>
      <c r="AX21" s="373"/>
      <c r="AY21" s="373"/>
      <c r="AZ21" s="373"/>
      <c r="BA21" s="373"/>
      <c r="BB21" s="373"/>
      <c r="BC21" s="373"/>
      <c r="BD21" s="373"/>
      <c r="BE21" s="373"/>
      <c r="BF21" s="373"/>
      <c r="BG21" s="373"/>
      <c r="BH21" s="373"/>
      <c r="BI21" s="374"/>
    </row>
    <row r="22" spans="1:61" x14ac:dyDescent="0.25">
      <c r="A22" s="624" t="s">
        <v>15</v>
      </c>
      <c r="B22" s="625"/>
      <c r="C22" s="625"/>
      <c r="D22" s="625"/>
      <c r="E22" s="625"/>
      <c r="F22" s="625"/>
      <c r="G22" s="625"/>
      <c r="H22" s="625"/>
      <c r="I22" s="625"/>
      <c r="J22" s="625"/>
      <c r="K22" s="625"/>
      <c r="L22" s="625"/>
      <c r="M22" s="625"/>
      <c r="N22" s="625"/>
      <c r="O22" s="625"/>
      <c r="P22" s="625"/>
      <c r="Q22" s="625"/>
      <c r="R22" s="625"/>
      <c r="S22" s="625"/>
      <c r="T22" s="625"/>
      <c r="U22" s="625"/>
      <c r="V22" s="625"/>
      <c r="W22" s="16"/>
      <c r="X22" s="16"/>
      <c r="Y22" s="16"/>
      <c r="Z22" s="16"/>
      <c r="AA22" s="16"/>
      <c r="AB22" s="16"/>
      <c r="AC22" s="16"/>
      <c r="AD22" s="16"/>
      <c r="AE22" s="16"/>
      <c r="AF22" s="16"/>
      <c r="AG22" s="16"/>
      <c r="AH22" s="16"/>
      <c r="AI22" s="16"/>
      <c r="AJ22" s="17"/>
      <c r="AK22" s="375"/>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7"/>
    </row>
    <row r="23" spans="1:61" ht="15.75" customHeight="1" x14ac:dyDescent="0.25">
      <c r="A23" s="663" t="s">
        <v>13</v>
      </c>
      <c r="B23" s="663"/>
      <c r="C23" s="663"/>
      <c r="D23" s="663"/>
      <c r="E23" s="663"/>
      <c r="F23" s="663"/>
      <c r="G23" s="663"/>
      <c r="H23" s="663"/>
      <c r="I23" s="663"/>
      <c r="J23" s="663"/>
      <c r="K23" s="663"/>
      <c r="L23" s="663"/>
      <c r="M23" s="663"/>
      <c r="N23" s="663"/>
      <c r="O23" s="663"/>
      <c r="P23" s="663"/>
      <c r="Q23" s="663"/>
    </row>
    <row r="24" spans="1:61" ht="21" x14ac:dyDescent="0.25">
      <c r="A24" s="522" t="s">
        <v>14</v>
      </c>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524"/>
    </row>
    <row r="25" spans="1:61" ht="9" customHeight="1" x14ac:dyDescent="0.25">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25">
      <c r="A26" s="21"/>
      <c r="B26" s="531" t="s">
        <v>391</v>
      </c>
      <c r="C26" s="531"/>
      <c r="D26" s="531"/>
      <c r="E26" s="531"/>
      <c r="F26" s="531"/>
      <c r="G26" s="531"/>
      <c r="H26" s="531"/>
      <c r="I26" s="22"/>
      <c r="J26" s="22"/>
      <c r="K26" s="664" t="s">
        <v>573</v>
      </c>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65"/>
      <c r="AZ26" s="665"/>
      <c r="BA26" s="665"/>
      <c r="BB26" s="665"/>
      <c r="BC26" s="665"/>
      <c r="BD26" s="665"/>
      <c r="BE26" s="665"/>
      <c r="BF26" s="665"/>
      <c r="BG26" s="665"/>
      <c r="BH26" s="665"/>
      <c r="BI26" s="666"/>
    </row>
    <row r="27" spans="1:61" ht="19.5" customHeight="1" x14ac:dyDescent="0.25">
      <c r="A27" s="21"/>
      <c r="B27" s="22"/>
      <c r="C27" s="22"/>
      <c r="D27" s="22"/>
      <c r="E27" s="22"/>
      <c r="F27" s="22"/>
      <c r="G27" s="22"/>
      <c r="H27" s="22"/>
      <c r="I27" s="22"/>
      <c r="J27" s="22"/>
      <c r="K27" s="30"/>
      <c r="L27" s="22"/>
      <c r="M27" s="22"/>
      <c r="N27" s="22"/>
      <c r="O27" s="22"/>
      <c r="P27" s="140" t="s">
        <v>577</v>
      </c>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3"/>
    </row>
    <row r="28" spans="1:61" ht="6" customHeight="1" x14ac:dyDescent="0.25">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customHeight="1" x14ac:dyDescent="0.25">
      <c r="A29" s="21"/>
      <c r="B29" s="22"/>
      <c r="C29" s="22"/>
      <c r="D29" s="22"/>
      <c r="E29" s="22"/>
      <c r="F29" s="22"/>
      <c r="G29" s="22"/>
      <c r="H29" s="662" t="s">
        <v>18</v>
      </c>
      <c r="I29" s="662"/>
      <c r="J29" s="662"/>
      <c r="K29" s="662"/>
      <c r="L29" s="662"/>
      <c r="M29" s="662"/>
      <c r="N29" s="662"/>
      <c r="O29" s="662"/>
      <c r="P29" s="22"/>
      <c r="Q29" s="22"/>
      <c r="R29" s="340" t="s">
        <v>608</v>
      </c>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22"/>
      <c r="BI29" s="23"/>
    </row>
    <row r="30" spans="1:61" ht="21" customHeight="1" x14ac:dyDescent="0.25">
      <c r="A30" s="21"/>
      <c r="B30" s="22"/>
      <c r="C30" s="22"/>
      <c r="D30" s="22"/>
      <c r="E30" s="22"/>
      <c r="F30" s="22"/>
      <c r="G30" s="22"/>
      <c r="H30" s="22"/>
      <c r="I30" s="22"/>
      <c r="J30" s="22"/>
      <c r="K30" s="22"/>
      <c r="L30" s="22"/>
      <c r="M30" s="22"/>
      <c r="N30" s="22"/>
      <c r="O30" s="22"/>
      <c r="P30" s="22"/>
      <c r="Q30" s="22"/>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22"/>
      <c r="BI30" s="23"/>
    </row>
    <row r="31" spans="1:61" ht="21" customHeight="1" x14ac:dyDescent="0.25">
      <c r="A31" s="21"/>
      <c r="B31" s="350" t="s">
        <v>529</v>
      </c>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22"/>
      <c r="AV31" s="22"/>
      <c r="AW31" s="351" t="s">
        <v>366</v>
      </c>
      <c r="AX31" s="351"/>
      <c r="AY31" s="351"/>
      <c r="AZ31" s="351"/>
      <c r="BA31" s="351"/>
      <c r="BB31" s="351"/>
      <c r="BC31" s="351"/>
      <c r="BD31" s="351"/>
      <c r="BE31" s="351"/>
      <c r="BF31" s="351"/>
      <c r="BG31" s="351"/>
      <c r="BH31" s="351"/>
      <c r="BI31" s="23"/>
    </row>
    <row r="32" spans="1:61" s="1" customFormat="1" ht="19.5" customHeight="1" x14ac:dyDescent="0.25">
      <c r="A32" s="116"/>
      <c r="B32" s="90" t="s">
        <v>392</v>
      </c>
      <c r="C32" s="90"/>
      <c r="D32" s="90"/>
      <c r="E32" s="90"/>
      <c r="F32" s="90"/>
      <c r="G32" s="90"/>
      <c r="H32" s="90"/>
      <c r="I32" s="90"/>
      <c r="J32" s="90"/>
      <c r="K32" s="90"/>
      <c r="L32" s="90"/>
      <c r="M32" s="90"/>
      <c r="N32" s="90"/>
      <c r="O32" s="90"/>
      <c r="P32" s="90"/>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352" t="s">
        <v>367</v>
      </c>
      <c r="AX32" s="352"/>
      <c r="AY32" s="352"/>
      <c r="AZ32" s="352"/>
      <c r="BA32" s="352"/>
      <c r="BB32" s="352"/>
      <c r="BC32" s="352"/>
      <c r="BD32" s="352"/>
      <c r="BE32" s="352"/>
      <c r="BF32" s="352"/>
      <c r="BG32" s="352"/>
      <c r="BH32" s="352"/>
      <c r="BI32" s="118"/>
    </row>
    <row r="33" spans="1:61" ht="24" customHeight="1" x14ac:dyDescent="0.25">
      <c r="A33" s="119"/>
      <c r="B33" s="647"/>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9"/>
      <c r="BI33" s="120"/>
    </row>
    <row r="34" spans="1:61" s="1" customFormat="1" ht="24" customHeight="1" x14ac:dyDescent="0.25">
      <c r="A34" s="116"/>
      <c r="B34" s="581" t="s">
        <v>19</v>
      </c>
      <c r="C34" s="581"/>
      <c r="D34" s="581"/>
      <c r="E34" s="581"/>
      <c r="F34" s="581"/>
      <c r="G34" s="581"/>
      <c r="H34" s="581"/>
      <c r="I34" s="581"/>
      <c r="J34" s="581"/>
      <c r="K34" s="581"/>
      <c r="L34" s="581"/>
      <c r="M34" s="581"/>
      <c r="N34" s="581"/>
      <c r="O34" s="581"/>
      <c r="P34" s="581"/>
      <c r="Q34" s="581"/>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8"/>
    </row>
    <row r="35" spans="1:61" ht="15.75" customHeight="1" x14ac:dyDescent="0.25">
      <c r="A35" s="119"/>
      <c r="B35" s="650"/>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2"/>
      <c r="BI35" s="120"/>
    </row>
    <row r="36" spans="1:61" ht="15.75" customHeight="1" x14ac:dyDescent="0.25">
      <c r="A36" s="119"/>
      <c r="B36" s="653"/>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c r="BG36" s="654"/>
      <c r="BH36" s="655"/>
      <c r="BI36" s="120"/>
    </row>
    <row r="37" spans="1:61" ht="15.75" customHeight="1" x14ac:dyDescent="0.25">
      <c r="A37" s="119"/>
      <c r="B37" s="653"/>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c r="AK37" s="654"/>
      <c r="AL37" s="654"/>
      <c r="AM37" s="654"/>
      <c r="AN37" s="654"/>
      <c r="AO37" s="654"/>
      <c r="AP37" s="654"/>
      <c r="AQ37" s="654"/>
      <c r="AR37" s="654"/>
      <c r="AS37" s="654"/>
      <c r="AT37" s="654"/>
      <c r="AU37" s="654"/>
      <c r="AV37" s="654"/>
      <c r="AW37" s="654"/>
      <c r="AX37" s="654"/>
      <c r="AY37" s="654"/>
      <c r="AZ37" s="654"/>
      <c r="BA37" s="654"/>
      <c r="BB37" s="654"/>
      <c r="BC37" s="654"/>
      <c r="BD37" s="654"/>
      <c r="BE37" s="654"/>
      <c r="BF37" s="654"/>
      <c r="BG37" s="654"/>
      <c r="BH37" s="655"/>
      <c r="BI37" s="120"/>
    </row>
    <row r="38" spans="1:61" ht="15.75" customHeight="1" x14ac:dyDescent="0.25">
      <c r="A38" s="119"/>
      <c r="B38" s="656"/>
      <c r="C38" s="657"/>
      <c r="D38" s="657"/>
      <c r="E38" s="657"/>
      <c r="F38" s="657"/>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657"/>
      <c r="AH38" s="657"/>
      <c r="AI38" s="657"/>
      <c r="AJ38" s="657"/>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8"/>
      <c r="BI38" s="120"/>
    </row>
    <row r="39" spans="1:61" s="1" customFormat="1" ht="22.5" customHeight="1" x14ac:dyDescent="0.25">
      <c r="A39" s="121"/>
      <c r="B39" s="581" t="s">
        <v>20</v>
      </c>
      <c r="C39" s="581"/>
      <c r="D39" s="581"/>
      <c r="E39" s="581"/>
      <c r="F39" s="581"/>
      <c r="G39" s="581"/>
      <c r="H39" s="581"/>
      <c r="I39" s="581"/>
      <c r="J39" s="581"/>
      <c r="K39" s="581"/>
      <c r="L39" s="581"/>
      <c r="M39" s="581"/>
      <c r="N39" s="581"/>
      <c r="O39" s="581"/>
      <c r="P39" s="581"/>
      <c r="Q39" s="581"/>
      <c r="R39" s="581"/>
      <c r="S39" s="581"/>
      <c r="T39" s="581"/>
      <c r="U39" s="581"/>
      <c r="V39" s="581"/>
      <c r="W39" s="581"/>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3"/>
    </row>
    <row r="40" spans="1:61" x14ac:dyDescent="0.25">
      <c r="A40" s="119"/>
      <c r="B40" s="650"/>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651"/>
      <c r="AL40" s="651"/>
      <c r="AM40" s="651"/>
      <c r="AN40" s="651"/>
      <c r="AO40" s="651"/>
      <c r="AP40" s="651"/>
      <c r="AQ40" s="651"/>
      <c r="AR40" s="651"/>
      <c r="AS40" s="651"/>
      <c r="AT40" s="651"/>
      <c r="AU40" s="651"/>
      <c r="AV40" s="651"/>
      <c r="AW40" s="651"/>
      <c r="AX40" s="651"/>
      <c r="AY40" s="651"/>
      <c r="AZ40" s="651"/>
      <c r="BA40" s="651"/>
      <c r="BB40" s="651"/>
      <c r="BC40" s="651"/>
      <c r="BD40" s="651"/>
      <c r="BE40" s="651"/>
      <c r="BF40" s="651"/>
      <c r="BG40" s="651"/>
      <c r="BH40" s="652"/>
      <c r="BI40" s="120"/>
    </row>
    <row r="41" spans="1:61" x14ac:dyDescent="0.25">
      <c r="A41" s="119"/>
      <c r="B41" s="653"/>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54"/>
      <c r="AS41" s="654"/>
      <c r="AT41" s="654"/>
      <c r="AU41" s="654"/>
      <c r="AV41" s="654"/>
      <c r="AW41" s="654"/>
      <c r="AX41" s="654"/>
      <c r="AY41" s="654"/>
      <c r="AZ41" s="654"/>
      <c r="BA41" s="654"/>
      <c r="BB41" s="654"/>
      <c r="BC41" s="654"/>
      <c r="BD41" s="654"/>
      <c r="BE41" s="654"/>
      <c r="BF41" s="654"/>
      <c r="BG41" s="654"/>
      <c r="BH41" s="655"/>
      <c r="BI41" s="120"/>
    </row>
    <row r="42" spans="1:61" x14ac:dyDescent="0.25">
      <c r="A42" s="119"/>
      <c r="B42" s="653"/>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654"/>
      <c r="AR42" s="654"/>
      <c r="AS42" s="654"/>
      <c r="AT42" s="654"/>
      <c r="AU42" s="654"/>
      <c r="AV42" s="654"/>
      <c r="AW42" s="654"/>
      <c r="AX42" s="654"/>
      <c r="AY42" s="654"/>
      <c r="AZ42" s="654"/>
      <c r="BA42" s="654"/>
      <c r="BB42" s="654"/>
      <c r="BC42" s="654"/>
      <c r="BD42" s="654"/>
      <c r="BE42" s="654"/>
      <c r="BF42" s="654"/>
      <c r="BG42" s="654"/>
      <c r="BH42" s="655"/>
      <c r="BI42" s="120"/>
    </row>
    <row r="43" spans="1:61" x14ac:dyDescent="0.25">
      <c r="A43" s="119"/>
      <c r="B43" s="653"/>
      <c r="C43" s="654"/>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4"/>
      <c r="AY43" s="654"/>
      <c r="AZ43" s="654"/>
      <c r="BA43" s="654"/>
      <c r="BB43" s="654"/>
      <c r="BC43" s="654"/>
      <c r="BD43" s="654"/>
      <c r="BE43" s="654"/>
      <c r="BF43" s="654"/>
      <c r="BG43" s="654"/>
      <c r="BH43" s="655"/>
      <c r="BI43" s="120"/>
    </row>
    <row r="44" spans="1:61" x14ac:dyDescent="0.25">
      <c r="A44" s="119"/>
      <c r="B44" s="653"/>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4"/>
      <c r="AQ44" s="654"/>
      <c r="AR44" s="654"/>
      <c r="AS44" s="654"/>
      <c r="AT44" s="654"/>
      <c r="AU44" s="654"/>
      <c r="AV44" s="654"/>
      <c r="AW44" s="654"/>
      <c r="AX44" s="654"/>
      <c r="AY44" s="654"/>
      <c r="AZ44" s="654"/>
      <c r="BA44" s="654"/>
      <c r="BB44" s="654"/>
      <c r="BC44" s="654"/>
      <c r="BD44" s="654"/>
      <c r="BE44" s="654"/>
      <c r="BF44" s="654"/>
      <c r="BG44" s="654"/>
      <c r="BH44" s="655"/>
      <c r="BI44" s="120"/>
    </row>
    <row r="45" spans="1:61" x14ac:dyDescent="0.25">
      <c r="A45" s="119"/>
      <c r="B45" s="653"/>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c r="AO45" s="654"/>
      <c r="AP45" s="654"/>
      <c r="AQ45" s="654"/>
      <c r="AR45" s="654"/>
      <c r="AS45" s="654"/>
      <c r="AT45" s="654"/>
      <c r="AU45" s="654"/>
      <c r="AV45" s="654"/>
      <c r="AW45" s="654"/>
      <c r="AX45" s="654"/>
      <c r="AY45" s="654"/>
      <c r="AZ45" s="654"/>
      <c r="BA45" s="654"/>
      <c r="BB45" s="654"/>
      <c r="BC45" s="654"/>
      <c r="BD45" s="654"/>
      <c r="BE45" s="654"/>
      <c r="BF45" s="654"/>
      <c r="BG45" s="654"/>
      <c r="BH45" s="655"/>
      <c r="BI45" s="120"/>
    </row>
    <row r="46" spans="1:61" x14ac:dyDescent="0.25">
      <c r="A46" s="119"/>
      <c r="B46" s="653"/>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4"/>
      <c r="AZ46" s="654"/>
      <c r="BA46" s="654"/>
      <c r="BB46" s="654"/>
      <c r="BC46" s="654"/>
      <c r="BD46" s="654"/>
      <c r="BE46" s="654"/>
      <c r="BF46" s="654"/>
      <c r="BG46" s="654"/>
      <c r="BH46" s="655"/>
      <c r="BI46" s="120"/>
    </row>
    <row r="47" spans="1:61" x14ac:dyDescent="0.25">
      <c r="A47" s="119"/>
      <c r="B47" s="653"/>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5"/>
      <c r="BI47" s="120"/>
    </row>
    <row r="48" spans="1:61" x14ac:dyDescent="0.25">
      <c r="A48" s="119"/>
      <c r="B48" s="653"/>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5"/>
      <c r="BI48" s="120"/>
    </row>
    <row r="49" spans="1:61" x14ac:dyDescent="0.25">
      <c r="A49" s="119"/>
      <c r="B49" s="656"/>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H49" s="657"/>
      <c r="AI49" s="657"/>
      <c r="AJ49" s="657"/>
      <c r="AK49" s="657"/>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8"/>
      <c r="BI49" s="120"/>
    </row>
    <row r="50" spans="1:61" ht="5.25" customHeight="1" x14ac:dyDescent="0.25">
      <c r="A50" s="124"/>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6"/>
    </row>
    <row r="51" spans="1:61" ht="13.5" customHeight="1" x14ac:dyDescent="0.25">
      <c r="A51" s="18"/>
      <c r="B51" s="19"/>
      <c r="C51" s="640" t="s">
        <v>21</v>
      </c>
      <c r="D51" s="640"/>
      <c r="E51" s="640"/>
      <c r="F51" s="640"/>
      <c r="G51" s="640"/>
      <c r="H51" s="640"/>
      <c r="I51" s="640"/>
      <c r="J51" s="640"/>
      <c r="K51" s="640"/>
      <c r="L51" s="640"/>
      <c r="M51" s="640"/>
      <c r="N51" s="640"/>
      <c r="O51" s="640"/>
      <c r="P51" s="640"/>
      <c r="Q51" s="640"/>
      <c r="R51" s="640"/>
      <c r="S51" s="640"/>
      <c r="T51" s="640"/>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20"/>
    </row>
    <row r="52" spans="1:61" ht="3" customHeight="1" x14ac:dyDescent="0.25">
      <c r="A52" s="181"/>
      <c r="B52" s="182"/>
      <c r="C52" s="182"/>
      <c r="D52" s="182"/>
      <c r="E52" s="182"/>
      <c r="F52" s="182"/>
      <c r="G52" s="182"/>
      <c r="H52" s="182"/>
      <c r="I52" s="182"/>
      <c r="J52" s="182"/>
      <c r="K52" s="182"/>
      <c r="L52" s="182"/>
      <c r="M52" s="182"/>
      <c r="N52" s="182"/>
      <c r="O52" s="182"/>
      <c r="P52" s="182"/>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6"/>
    </row>
    <row r="53" spans="1:61" x14ac:dyDescent="0.25">
      <c r="A53" s="641" t="s">
        <v>22</v>
      </c>
      <c r="B53" s="642"/>
      <c r="C53" s="642"/>
      <c r="D53" s="642"/>
      <c r="E53" s="642"/>
      <c r="F53" s="642"/>
      <c r="G53" s="642"/>
      <c r="H53" s="642"/>
      <c r="I53" s="642"/>
      <c r="J53" s="642"/>
      <c r="K53" s="642"/>
      <c r="L53" s="642"/>
      <c r="M53" s="642"/>
      <c r="N53" s="637"/>
      <c r="O53" s="638"/>
      <c r="P53" s="638"/>
      <c r="Q53" s="638"/>
      <c r="R53" s="638"/>
      <c r="S53" s="638"/>
      <c r="T53" s="638"/>
      <c r="U53" s="638"/>
      <c r="V53" s="638"/>
      <c r="W53" s="638"/>
      <c r="X53" s="638"/>
      <c r="Y53" s="638"/>
      <c r="Z53" s="639"/>
      <c r="AA53" s="30"/>
      <c r="AB53" s="635" t="s">
        <v>23</v>
      </c>
      <c r="AC53" s="635"/>
      <c r="AD53" s="635"/>
      <c r="AE53" s="635"/>
      <c r="AF53" s="635"/>
      <c r="AG53" s="635"/>
      <c r="AH53" s="635"/>
      <c r="AI53" s="635"/>
      <c r="AJ53" s="635"/>
      <c r="AK53" s="635"/>
      <c r="AL53" s="635"/>
      <c r="AM53" s="635"/>
      <c r="AN53" s="635"/>
      <c r="AO53" s="636"/>
      <c r="AP53" s="637"/>
      <c r="AQ53" s="638"/>
      <c r="AR53" s="638"/>
      <c r="AS53" s="638"/>
      <c r="AT53" s="638"/>
      <c r="AU53" s="638"/>
      <c r="AV53" s="638"/>
      <c r="AW53" s="638"/>
      <c r="AX53" s="638"/>
      <c r="AY53" s="638"/>
      <c r="AZ53" s="638"/>
      <c r="BA53" s="638"/>
      <c r="BB53" s="638"/>
      <c r="BC53" s="638"/>
      <c r="BD53" s="638"/>
      <c r="BE53" s="638"/>
      <c r="BF53" s="638"/>
      <c r="BG53" s="638"/>
      <c r="BH53" s="639"/>
      <c r="BI53" s="36"/>
    </row>
    <row r="54" spans="1:61" ht="7.5" customHeight="1" x14ac:dyDescent="0.25">
      <c r="A54" s="37"/>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6"/>
    </row>
    <row r="55" spans="1:61" ht="18.75" customHeight="1" x14ac:dyDescent="0.25">
      <c r="A55" s="37"/>
      <c r="B55" s="643" t="s">
        <v>24</v>
      </c>
      <c r="C55" s="634"/>
      <c r="D55" s="634"/>
      <c r="E55" s="634"/>
      <c r="F55" s="634"/>
      <c r="G55" s="634"/>
      <c r="H55" s="634"/>
      <c r="I55" s="634"/>
      <c r="J55" s="634"/>
      <c r="K55" s="634"/>
      <c r="L55" s="634"/>
      <c r="M55" s="634"/>
      <c r="N55" s="634"/>
      <c r="O55" s="28"/>
      <c r="P55" s="634" t="s">
        <v>9</v>
      </c>
      <c r="Q55" s="634"/>
      <c r="R55" s="634"/>
      <c r="S55" s="634"/>
      <c r="T55" s="634"/>
      <c r="U55" s="634"/>
      <c r="V55" s="634"/>
      <c r="W55" s="634"/>
      <c r="X55" s="634"/>
      <c r="Y55" s="634"/>
      <c r="Z55" s="634"/>
      <c r="AA55" s="28"/>
      <c r="AB55" s="634" t="s">
        <v>25</v>
      </c>
      <c r="AC55" s="634"/>
      <c r="AD55" s="634"/>
      <c r="AE55" s="634"/>
      <c r="AF55" s="634"/>
      <c r="AG55" s="634"/>
      <c r="AH55" s="634"/>
      <c r="AI55" s="634"/>
      <c r="AJ55" s="634"/>
      <c r="AK55" s="634"/>
      <c r="AL55" s="634"/>
      <c r="AM55" s="28"/>
      <c r="AN55" s="634" t="s">
        <v>26</v>
      </c>
      <c r="AO55" s="634"/>
      <c r="AP55" s="634"/>
      <c r="AQ55" s="634"/>
      <c r="AR55" s="634"/>
      <c r="AS55" s="634"/>
      <c r="AT55" s="634"/>
      <c r="AU55" s="634"/>
      <c r="AV55" s="634"/>
      <c r="AW55" s="634"/>
      <c r="AX55" s="28"/>
      <c r="AY55" s="634" t="s">
        <v>26</v>
      </c>
      <c r="AZ55" s="634"/>
      <c r="BA55" s="634"/>
      <c r="BB55" s="634"/>
      <c r="BC55" s="634"/>
      <c r="BD55" s="634"/>
      <c r="BE55" s="634"/>
      <c r="BF55" s="634"/>
      <c r="BG55" s="634"/>
      <c r="BH55" s="29"/>
      <c r="BI55" s="36"/>
    </row>
    <row r="56" spans="1:61" ht="4.5" customHeight="1" x14ac:dyDescent="0.25">
      <c r="A56" s="37"/>
      <c r="B56" s="25"/>
      <c r="C56" s="25"/>
      <c r="D56" s="25"/>
      <c r="E56" s="25"/>
      <c r="F56" s="25"/>
      <c r="G56" s="25"/>
      <c r="H56" s="25"/>
      <c r="I56" s="25"/>
      <c r="J56" s="25"/>
      <c r="K56" s="25"/>
      <c r="L56" s="25"/>
      <c r="M56" s="25"/>
      <c r="N56" s="25"/>
      <c r="O56" s="26"/>
      <c r="P56" s="25"/>
      <c r="Q56" s="25"/>
      <c r="R56" s="25"/>
      <c r="S56" s="25"/>
      <c r="T56" s="25"/>
      <c r="U56" s="25"/>
      <c r="V56" s="25"/>
      <c r="W56" s="25"/>
      <c r="X56" s="25"/>
      <c r="Y56" s="25"/>
      <c r="Z56" s="25"/>
      <c r="AA56" s="26"/>
      <c r="AB56" s="25"/>
      <c r="AC56" s="25"/>
      <c r="AD56" s="25"/>
      <c r="AE56" s="25"/>
      <c r="AF56" s="25"/>
      <c r="AG56" s="25"/>
      <c r="AH56" s="25"/>
      <c r="AI56" s="25"/>
      <c r="AJ56" s="25"/>
      <c r="AK56" s="25"/>
      <c r="AL56" s="25"/>
      <c r="AM56" s="26"/>
      <c r="AN56" s="25"/>
      <c r="AO56" s="25"/>
      <c r="AP56" s="25"/>
      <c r="AQ56" s="25"/>
      <c r="AR56" s="25"/>
      <c r="AS56" s="25"/>
      <c r="AT56" s="25"/>
      <c r="AU56" s="25"/>
      <c r="AV56" s="25"/>
      <c r="AW56" s="25"/>
      <c r="AX56" s="26"/>
      <c r="AY56" s="25"/>
      <c r="AZ56" s="25"/>
      <c r="BA56" s="25"/>
      <c r="BB56" s="25"/>
      <c r="BC56" s="25"/>
      <c r="BD56" s="25"/>
      <c r="BE56" s="25"/>
      <c r="BF56" s="25"/>
      <c r="BG56" s="25"/>
      <c r="BH56" s="27"/>
      <c r="BI56" s="36"/>
    </row>
    <row r="57" spans="1:61" ht="13.5" customHeight="1" x14ac:dyDescent="0.25">
      <c r="A57" s="37"/>
      <c r="B57" s="445"/>
      <c r="C57" s="446"/>
      <c r="D57" s="446"/>
      <c r="E57" s="446"/>
      <c r="F57" s="446"/>
      <c r="G57" s="446"/>
      <c r="H57" s="446"/>
      <c r="I57" s="446"/>
      <c r="J57" s="446"/>
      <c r="K57" s="446"/>
      <c r="L57" s="446"/>
      <c r="M57" s="446"/>
      <c r="N57" s="447"/>
      <c r="BI57" s="36"/>
    </row>
    <row r="58" spans="1:61" ht="13.5" customHeight="1" x14ac:dyDescent="0.25">
      <c r="A58" s="37"/>
      <c r="B58" s="448"/>
      <c r="C58" s="449"/>
      <c r="D58" s="449"/>
      <c r="E58" s="449"/>
      <c r="F58" s="449"/>
      <c r="G58" s="449"/>
      <c r="H58" s="449"/>
      <c r="I58" s="449"/>
      <c r="J58" s="449"/>
      <c r="K58" s="449"/>
      <c r="L58" s="449"/>
      <c r="M58" s="449"/>
      <c r="N58" s="450"/>
      <c r="BI58" s="36"/>
    </row>
    <row r="59" spans="1:61" ht="13.5" customHeight="1" x14ac:dyDescent="0.25">
      <c r="A59" s="37"/>
      <c r="B59" s="448"/>
      <c r="C59" s="449"/>
      <c r="D59" s="449"/>
      <c r="E59" s="449"/>
      <c r="F59" s="449"/>
      <c r="G59" s="449"/>
      <c r="H59" s="449"/>
      <c r="I59" s="449"/>
      <c r="J59" s="449"/>
      <c r="K59" s="449"/>
      <c r="L59" s="449"/>
      <c r="M59" s="449"/>
      <c r="N59" s="450"/>
      <c r="P59" s="644"/>
      <c r="Q59" s="645"/>
      <c r="R59" s="645"/>
      <c r="S59" s="645"/>
      <c r="T59" s="645"/>
      <c r="U59" s="645"/>
      <c r="V59" s="645"/>
      <c r="W59" s="645"/>
      <c r="X59" s="645"/>
      <c r="Y59" s="645"/>
      <c r="Z59" s="646"/>
      <c r="AB59" s="644"/>
      <c r="AC59" s="645"/>
      <c r="AD59" s="645"/>
      <c r="AE59" s="645"/>
      <c r="AF59" s="645"/>
      <c r="AG59" s="645"/>
      <c r="AH59" s="645"/>
      <c r="AI59" s="645"/>
      <c r="AJ59" s="645"/>
      <c r="AK59" s="645"/>
      <c r="AL59" s="646"/>
      <c r="AN59" s="644"/>
      <c r="AO59" s="645"/>
      <c r="AP59" s="645"/>
      <c r="AQ59" s="645"/>
      <c r="AR59" s="645"/>
      <c r="AS59" s="645"/>
      <c r="AT59" s="645"/>
      <c r="AU59" s="645"/>
      <c r="AV59" s="645"/>
      <c r="AW59" s="646"/>
      <c r="AY59" s="644"/>
      <c r="AZ59" s="645"/>
      <c r="BA59" s="645"/>
      <c r="BB59" s="645"/>
      <c r="BC59" s="645"/>
      <c r="BD59" s="645"/>
      <c r="BE59" s="645"/>
      <c r="BF59" s="645"/>
      <c r="BG59" s="646"/>
      <c r="BI59" s="36"/>
    </row>
    <row r="60" spans="1:61" ht="13.5" customHeight="1" x14ac:dyDescent="0.25">
      <c r="A60" s="37"/>
      <c r="B60" s="448"/>
      <c r="C60" s="449"/>
      <c r="D60" s="449"/>
      <c r="E60" s="449"/>
      <c r="F60" s="449"/>
      <c r="G60" s="449"/>
      <c r="H60" s="449"/>
      <c r="I60" s="449"/>
      <c r="J60" s="449"/>
      <c r="K60" s="449"/>
      <c r="L60" s="449"/>
      <c r="M60" s="449"/>
      <c r="N60" s="450"/>
      <c r="BI60" s="36"/>
    </row>
    <row r="61" spans="1:61" ht="13.5" customHeight="1" x14ac:dyDescent="0.25">
      <c r="A61" s="37"/>
      <c r="B61" s="451"/>
      <c r="C61" s="452"/>
      <c r="D61" s="452"/>
      <c r="E61" s="452"/>
      <c r="F61" s="452"/>
      <c r="G61" s="452"/>
      <c r="H61" s="452"/>
      <c r="I61" s="452"/>
      <c r="J61" s="452"/>
      <c r="K61" s="452"/>
      <c r="L61" s="452"/>
      <c r="M61" s="452"/>
      <c r="N61" s="453"/>
      <c r="BI61" s="36"/>
    </row>
    <row r="62" spans="1:61" ht="3" customHeight="1" x14ac:dyDescent="0.25">
      <c r="A62" s="37"/>
      <c r="BI62" s="36"/>
    </row>
    <row r="63" spans="1:61" ht="3" customHeight="1" x14ac:dyDescent="0.25">
      <c r="A63" s="37"/>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6"/>
    </row>
    <row r="64" spans="1:61" ht="3" customHeight="1" x14ac:dyDescent="0.25">
      <c r="A64" s="37"/>
      <c r="BI64" s="36"/>
    </row>
    <row r="65" spans="1:61" ht="12.75" customHeight="1" x14ac:dyDescent="0.25">
      <c r="A65" s="37"/>
      <c r="B65" s="445"/>
      <c r="C65" s="446"/>
      <c r="D65" s="446"/>
      <c r="E65" s="446"/>
      <c r="F65" s="446"/>
      <c r="G65" s="446"/>
      <c r="H65" s="446"/>
      <c r="I65" s="446"/>
      <c r="J65" s="446"/>
      <c r="K65" s="446"/>
      <c r="L65" s="446"/>
      <c r="M65" s="446"/>
      <c r="N65" s="447"/>
      <c r="BI65" s="36"/>
    </row>
    <row r="66" spans="1:61" ht="12.75" customHeight="1" x14ac:dyDescent="0.25">
      <c r="A66" s="37"/>
      <c r="B66" s="448"/>
      <c r="C66" s="449"/>
      <c r="D66" s="449"/>
      <c r="E66" s="449"/>
      <c r="F66" s="449"/>
      <c r="G66" s="449"/>
      <c r="H66" s="449"/>
      <c r="I66" s="449"/>
      <c r="J66" s="449"/>
      <c r="K66" s="449"/>
      <c r="L66" s="449"/>
      <c r="M66" s="449"/>
      <c r="N66" s="450"/>
      <c r="BI66" s="36"/>
    </row>
    <row r="67" spans="1:61" ht="12.75" customHeight="1" x14ac:dyDescent="0.25">
      <c r="A67" s="37"/>
      <c r="B67" s="448"/>
      <c r="C67" s="449"/>
      <c r="D67" s="449"/>
      <c r="E67" s="449"/>
      <c r="F67" s="449"/>
      <c r="G67" s="449"/>
      <c r="H67" s="449"/>
      <c r="I67" s="449"/>
      <c r="J67" s="449"/>
      <c r="K67" s="449"/>
      <c r="L67" s="449"/>
      <c r="M67" s="449"/>
      <c r="N67" s="450"/>
      <c r="P67" s="644"/>
      <c r="Q67" s="645"/>
      <c r="R67" s="645"/>
      <c r="S67" s="645"/>
      <c r="T67" s="645"/>
      <c r="U67" s="645"/>
      <c r="V67" s="645"/>
      <c r="W67" s="645"/>
      <c r="X67" s="645"/>
      <c r="Y67" s="645"/>
      <c r="Z67" s="646"/>
      <c r="AB67" s="644"/>
      <c r="AC67" s="645"/>
      <c r="AD67" s="645"/>
      <c r="AE67" s="645"/>
      <c r="AF67" s="645"/>
      <c r="AG67" s="645"/>
      <c r="AH67" s="645"/>
      <c r="AI67" s="645"/>
      <c r="AJ67" s="645"/>
      <c r="AK67" s="645"/>
      <c r="AL67" s="646"/>
      <c r="AN67" s="644"/>
      <c r="AO67" s="645"/>
      <c r="AP67" s="645"/>
      <c r="AQ67" s="645"/>
      <c r="AR67" s="645"/>
      <c r="AS67" s="645"/>
      <c r="AT67" s="645"/>
      <c r="AU67" s="645"/>
      <c r="AV67" s="645"/>
      <c r="AW67" s="646"/>
      <c r="AY67" s="644"/>
      <c r="AZ67" s="645"/>
      <c r="BA67" s="645"/>
      <c r="BB67" s="645"/>
      <c r="BC67" s="645"/>
      <c r="BD67" s="645"/>
      <c r="BE67" s="645"/>
      <c r="BF67" s="645"/>
      <c r="BG67" s="646"/>
      <c r="BI67" s="36"/>
    </row>
    <row r="68" spans="1:61" ht="12.75" customHeight="1" x14ac:dyDescent="0.25">
      <c r="A68" s="37"/>
      <c r="B68" s="448"/>
      <c r="C68" s="449"/>
      <c r="D68" s="449"/>
      <c r="E68" s="449"/>
      <c r="F68" s="449"/>
      <c r="G68" s="449"/>
      <c r="H68" s="449"/>
      <c r="I68" s="449"/>
      <c r="J68" s="449"/>
      <c r="K68" s="449"/>
      <c r="L68" s="449"/>
      <c r="M68" s="449"/>
      <c r="N68" s="450"/>
      <c r="BI68" s="36"/>
    </row>
    <row r="69" spans="1:61" ht="12.75" customHeight="1" x14ac:dyDescent="0.25">
      <c r="A69" s="37"/>
      <c r="B69" s="451"/>
      <c r="C69" s="452"/>
      <c r="D69" s="452"/>
      <c r="E69" s="452"/>
      <c r="F69" s="452"/>
      <c r="G69" s="452"/>
      <c r="H69" s="452"/>
      <c r="I69" s="452"/>
      <c r="J69" s="452"/>
      <c r="K69" s="452"/>
      <c r="L69" s="452"/>
      <c r="M69" s="452"/>
      <c r="N69" s="453"/>
      <c r="BI69" s="36"/>
    </row>
    <row r="70" spans="1:61" ht="3" customHeight="1" x14ac:dyDescent="0.25">
      <c r="A70" s="37"/>
      <c r="BI70" s="36"/>
    </row>
    <row r="71" spans="1:61" ht="3" customHeight="1" x14ac:dyDescent="0.25">
      <c r="A71" s="37"/>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6"/>
    </row>
    <row r="72" spans="1:61" ht="3" customHeight="1" x14ac:dyDescent="0.25">
      <c r="A72" s="37"/>
      <c r="BI72" s="36"/>
    </row>
    <row r="73" spans="1:61" ht="12.75" customHeight="1" x14ac:dyDescent="0.25">
      <c r="A73" s="37"/>
      <c r="B73" s="445"/>
      <c r="C73" s="446"/>
      <c r="D73" s="446"/>
      <c r="E73" s="446"/>
      <c r="F73" s="446"/>
      <c r="G73" s="446"/>
      <c r="H73" s="446"/>
      <c r="I73" s="446"/>
      <c r="J73" s="446"/>
      <c r="K73" s="446"/>
      <c r="L73" s="446"/>
      <c r="M73" s="446"/>
      <c r="N73" s="447"/>
      <c r="BI73" s="36"/>
    </row>
    <row r="74" spans="1:61" ht="12.75" customHeight="1" x14ac:dyDescent="0.25">
      <c r="A74" s="37"/>
      <c r="B74" s="448"/>
      <c r="C74" s="449"/>
      <c r="D74" s="449"/>
      <c r="E74" s="449"/>
      <c r="F74" s="449"/>
      <c r="G74" s="449"/>
      <c r="H74" s="449"/>
      <c r="I74" s="449"/>
      <c r="J74" s="449"/>
      <c r="K74" s="449"/>
      <c r="L74" s="449"/>
      <c r="M74" s="449"/>
      <c r="N74" s="450"/>
      <c r="BI74" s="36"/>
    </row>
    <row r="75" spans="1:61" ht="12.75" customHeight="1" x14ac:dyDescent="0.25">
      <c r="A75" s="37"/>
      <c r="B75" s="448"/>
      <c r="C75" s="449"/>
      <c r="D75" s="449"/>
      <c r="E75" s="449"/>
      <c r="F75" s="449"/>
      <c r="G75" s="449"/>
      <c r="H75" s="449"/>
      <c r="I75" s="449"/>
      <c r="J75" s="449"/>
      <c r="K75" s="449"/>
      <c r="L75" s="449"/>
      <c r="M75" s="449"/>
      <c r="N75" s="450"/>
      <c r="P75" s="644"/>
      <c r="Q75" s="645"/>
      <c r="R75" s="645"/>
      <c r="S75" s="645"/>
      <c r="T75" s="645"/>
      <c r="U75" s="645"/>
      <c r="V75" s="645"/>
      <c r="W75" s="645"/>
      <c r="X75" s="645"/>
      <c r="Y75" s="645"/>
      <c r="Z75" s="646"/>
      <c r="AB75" s="644"/>
      <c r="AC75" s="645"/>
      <c r="AD75" s="645"/>
      <c r="AE75" s="645"/>
      <c r="AF75" s="645"/>
      <c r="AG75" s="645"/>
      <c r="AH75" s="645"/>
      <c r="AI75" s="645"/>
      <c r="AJ75" s="645"/>
      <c r="AK75" s="645"/>
      <c r="AL75" s="646"/>
      <c r="AN75" s="644"/>
      <c r="AO75" s="645"/>
      <c r="AP75" s="645"/>
      <c r="AQ75" s="645"/>
      <c r="AR75" s="645"/>
      <c r="AS75" s="645"/>
      <c r="AT75" s="645"/>
      <c r="AU75" s="645"/>
      <c r="AV75" s="645"/>
      <c r="AW75" s="646"/>
      <c r="AY75" s="644"/>
      <c r="AZ75" s="645"/>
      <c r="BA75" s="645"/>
      <c r="BB75" s="645"/>
      <c r="BC75" s="645"/>
      <c r="BD75" s="645"/>
      <c r="BE75" s="645"/>
      <c r="BF75" s="645"/>
      <c r="BG75" s="646"/>
      <c r="BI75" s="36"/>
    </row>
    <row r="76" spans="1:61" ht="12.75" customHeight="1" x14ac:dyDescent="0.25">
      <c r="A76" s="37"/>
      <c r="B76" s="448"/>
      <c r="C76" s="449"/>
      <c r="D76" s="449"/>
      <c r="E76" s="449"/>
      <c r="F76" s="449"/>
      <c r="G76" s="449"/>
      <c r="H76" s="449"/>
      <c r="I76" s="449"/>
      <c r="J76" s="449"/>
      <c r="K76" s="449"/>
      <c r="L76" s="449"/>
      <c r="M76" s="449"/>
      <c r="N76" s="450"/>
      <c r="BI76" s="36"/>
    </row>
    <row r="77" spans="1:61" ht="12.75" customHeight="1" x14ac:dyDescent="0.25">
      <c r="A77" s="37"/>
      <c r="B77" s="451"/>
      <c r="C77" s="452"/>
      <c r="D77" s="452"/>
      <c r="E77" s="452"/>
      <c r="F77" s="452"/>
      <c r="G77" s="452"/>
      <c r="H77" s="452"/>
      <c r="I77" s="452"/>
      <c r="J77" s="452"/>
      <c r="K77" s="452"/>
      <c r="L77" s="452"/>
      <c r="M77" s="452"/>
      <c r="N77" s="453"/>
      <c r="BI77" s="36"/>
    </row>
    <row r="78" spans="1:61" ht="3" customHeight="1" x14ac:dyDescent="0.25">
      <c r="A78" s="37"/>
      <c r="BI78" s="36"/>
    </row>
    <row r="79" spans="1:61" ht="3" customHeight="1" x14ac:dyDescent="0.25">
      <c r="A79" s="37"/>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6"/>
    </row>
    <row r="80" spans="1:61" ht="3" customHeight="1" x14ac:dyDescent="0.25">
      <c r="A80" s="37"/>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36"/>
    </row>
    <row r="81" spans="1:61" ht="13.5" customHeight="1" x14ac:dyDescent="0.25">
      <c r="A81" s="37"/>
      <c r="B81" s="445"/>
      <c r="C81" s="446"/>
      <c r="D81" s="446"/>
      <c r="E81" s="446"/>
      <c r="F81" s="446"/>
      <c r="G81" s="446"/>
      <c r="H81" s="446"/>
      <c r="I81" s="446"/>
      <c r="J81" s="446"/>
      <c r="K81" s="446"/>
      <c r="L81" s="446"/>
      <c r="M81" s="446"/>
      <c r="N81" s="447"/>
      <c r="BI81" s="36"/>
    </row>
    <row r="82" spans="1:61" ht="13.5" customHeight="1" x14ac:dyDescent="0.25">
      <c r="A82" s="37"/>
      <c r="B82" s="448"/>
      <c r="C82" s="449"/>
      <c r="D82" s="449"/>
      <c r="E82" s="449"/>
      <c r="F82" s="449"/>
      <c r="G82" s="449"/>
      <c r="H82" s="449"/>
      <c r="I82" s="449"/>
      <c r="J82" s="449"/>
      <c r="K82" s="449"/>
      <c r="L82" s="449"/>
      <c r="M82" s="449"/>
      <c r="N82" s="450"/>
      <c r="BI82" s="36"/>
    </row>
    <row r="83" spans="1:61" ht="13.5" customHeight="1" x14ac:dyDescent="0.25">
      <c r="A83" s="37"/>
      <c r="B83" s="448"/>
      <c r="C83" s="449"/>
      <c r="D83" s="449"/>
      <c r="E83" s="449"/>
      <c r="F83" s="449"/>
      <c r="G83" s="449"/>
      <c r="H83" s="449"/>
      <c r="I83" s="449"/>
      <c r="J83" s="449"/>
      <c r="K83" s="449"/>
      <c r="L83" s="449"/>
      <c r="M83" s="449"/>
      <c r="N83" s="450"/>
      <c r="P83" s="644"/>
      <c r="Q83" s="645"/>
      <c r="R83" s="645"/>
      <c r="S83" s="645"/>
      <c r="T83" s="645"/>
      <c r="U83" s="645"/>
      <c r="V83" s="645"/>
      <c r="W83" s="645"/>
      <c r="X83" s="645"/>
      <c r="Y83" s="645"/>
      <c r="Z83" s="646"/>
      <c r="AB83" s="644"/>
      <c r="AC83" s="645"/>
      <c r="AD83" s="645"/>
      <c r="AE83" s="645"/>
      <c r="AF83" s="645"/>
      <c r="AG83" s="645"/>
      <c r="AH83" s="645"/>
      <c r="AI83" s="645"/>
      <c r="AJ83" s="645"/>
      <c r="AK83" s="645"/>
      <c r="AL83" s="646"/>
      <c r="AN83" s="644"/>
      <c r="AO83" s="645"/>
      <c r="AP83" s="645"/>
      <c r="AQ83" s="645"/>
      <c r="AR83" s="645"/>
      <c r="AS83" s="645"/>
      <c r="AT83" s="645"/>
      <c r="AU83" s="645"/>
      <c r="AV83" s="645"/>
      <c r="AW83" s="646"/>
      <c r="AY83" s="644"/>
      <c r="AZ83" s="645"/>
      <c r="BA83" s="645"/>
      <c r="BB83" s="645"/>
      <c r="BC83" s="645"/>
      <c r="BD83" s="645"/>
      <c r="BE83" s="645"/>
      <c r="BF83" s="645"/>
      <c r="BG83" s="646"/>
      <c r="BI83" s="36"/>
    </row>
    <row r="84" spans="1:61" ht="13.5" customHeight="1" x14ac:dyDescent="0.25">
      <c r="A84" s="37"/>
      <c r="B84" s="448"/>
      <c r="C84" s="449"/>
      <c r="D84" s="449"/>
      <c r="E84" s="449"/>
      <c r="F84" s="449"/>
      <c r="G84" s="449"/>
      <c r="H84" s="449"/>
      <c r="I84" s="449"/>
      <c r="J84" s="449"/>
      <c r="K84" s="449"/>
      <c r="L84" s="449"/>
      <c r="M84" s="449"/>
      <c r="N84" s="450"/>
      <c r="BI84" s="36"/>
    </row>
    <row r="85" spans="1:61" ht="13.5" customHeight="1" x14ac:dyDescent="0.25">
      <c r="A85" s="37"/>
      <c r="B85" s="451"/>
      <c r="C85" s="452"/>
      <c r="D85" s="452"/>
      <c r="E85" s="452"/>
      <c r="F85" s="452"/>
      <c r="G85" s="452"/>
      <c r="H85" s="452"/>
      <c r="I85" s="452"/>
      <c r="J85" s="452"/>
      <c r="K85" s="452"/>
      <c r="L85" s="452"/>
      <c r="M85" s="452"/>
      <c r="N85" s="453"/>
      <c r="BI85" s="36"/>
    </row>
    <row r="86" spans="1:61" ht="3" customHeight="1" x14ac:dyDescent="0.25">
      <c r="A86" s="37"/>
      <c r="BI86" s="36"/>
    </row>
    <row r="87" spans="1:61" ht="3" customHeight="1" x14ac:dyDescent="0.25">
      <c r="A87" s="37"/>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6"/>
    </row>
    <row r="88" spans="1:61" ht="3" customHeight="1" x14ac:dyDescent="0.25">
      <c r="A88" s="37"/>
      <c r="BI88" s="36"/>
    </row>
    <row r="89" spans="1:61" ht="13.5" customHeight="1" x14ac:dyDescent="0.25">
      <c r="A89" s="37"/>
      <c r="B89" s="445"/>
      <c r="C89" s="446"/>
      <c r="D89" s="446"/>
      <c r="E89" s="446"/>
      <c r="F89" s="446"/>
      <c r="G89" s="446"/>
      <c r="H89" s="446"/>
      <c r="I89" s="446"/>
      <c r="J89" s="446"/>
      <c r="K89" s="446"/>
      <c r="L89" s="446"/>
      <c r="M89" s="446"/>
      <c r="N89" s="447"/>
      <c r="BI89" s="36"/>
    </row>
    <row r="90" spans="1:61" ht="13.5" customHeight="1" x14ac:dyDescent="0.25">
      <c r="A90" s="37"/>
      <c r="B90" s="448"/>
      <c r="C90" s="449"/>
      <c r="D90" s="449"/>
      <c r="E90" s="449"/>
      <c r="F90" s="449"/>
      <c r="G90" s="449"/>
      <c r="H90" s="449"/>
      <c r="I90" s="449"/>
      <c r="J90" s="449"/>
      <c r="K90" s="449"/>
      <c r="L90" s="449"/>
      <c r="M90" s="449"/>
      <c r="N90" s="450"/>
      <c r="BI90" s="36"/>
    </row>
    <row r="91" spans="1:61" ht="13.5" customHeight="1" x14ac:dyDescent="0.25">
      <c r="A91" s="37"/>
      <c r="B91" s="448"/>
      <c r="C91" s="449"/>
      <c r="D91" s="449"/>
      <c r="E91" s="449"/>
      <c r="F91" s="449"/>
      <c r="G91" s="449"/>
      <c r="H91" s="449"/>
      <c r="I91" s="449"/>
      <c r="J91" s="449"/>
      <c r="K91" s="449"/>
      <c r="L91" s="449"/>
      <c r="M91" s="449"/>
      <c r="N91" s="450"/>
      <c r="P91" s="644"/>
      <c r="Q91" s="645"/>
      <c r="R91" s="645"/>
      <c r="S91" s="645"/>
      <c r="T91" s="645"/>
      <c r="U91" s="645"/>
      <c r="V91" s="645"/>
      <c r="W91" s="645"/>
      <c r="X91" s="645"/>
      <c r="Y91" s="645"/>
      <c r="Z91" s="646"/>
      <c r="AB91" s="644"/>
      <c r="AC91" s="645"/>
      <c r="AD91" s="645"/>
      <c r="AE91" s="645"/>
      <c r="AF91" s="645"/>
      <c r="AG91" s="645"/>
      <c r="AH91" s="645"/>
      <c r="AI91" s="645"/>
      <c r="AJ91" s="645"/>
      <c r="AK91" s="645"/>
      <c r="AL91" s="646"/>
      <c r="AN91" s="644"/>
      <c r="AO91" s="645"/>
      <c r="AP91" s="645"/>
      <c r="AQ91" s="645"/>
      <c r="AR91" s="645"/>
      <c r="AS91" s="645"/>
      <c r="AT91" s="645"/>
      <c r="AU91" s="645"/>
      <c r="AV91" s="645"/>
      <c r="AW91" s="646"/>
      <c r="AY91" s="644"/>
      <c r="AZ91" s="645"/>
      <c r="BA91" s="645"/>
      <c r="BB91" s="645"/>
      <c r="BC91" s="645"/>
      <c r="BD91" s="645"/>
      <c r="BE91" s="645"/>
      <c r="BF91" s="645"/>
      <c r="BG91" s="646"/>
      <c r="BI91" s="36"/>
    </row>
    <row r="92" spans="1:61" ht="13.5" customHeight="1" x14ac:dyDescent="0.25">
      <c r="A92" s="37"/>
      <c r="B92" s="448"/>
      <c r="C92" s="449"/>
      <c r="D92" s="449"/>
      <c r="E92" s="449"/>
      <c r="F92" s="449"/>
      <c r="G92" s="449"/>
      <c r="H92" s="449"/>
      <c r="I92" s="449"/>
      <c r="J92" s="449"/>
      <c r="K92" s="449"/>
      <c r="L92" s="449"/>
      <c r="M92" s="449"/>
      <c r="N92" s="450"/>
      <c r="BI92" s="36"/>
    </row>
    <row r="93" spans="1:61" ht="13.5" customHeight="1" x14ac:dyDescent="0.25">
      <c r="A93" s="37"/>
      <c r="B93" s="451"/>
      <c r="C93" s="452"/>
      <c r="D93" s="452"/>
      <c r="E93" s="452"/>
      <c r="F93" s="452"/>
      <c r="G93" s="452"/>
      <c r="H93" s="452"/>
      <c r="I93" s="452"/>
      <c r="J93" s="452"/>
      <c r="K93" s="452"/>
      <c r="L93" s="452"/>
      <c r="M93" s="452"/>
      <c r="N93" s="453"/>
      <c r="BI93" s="36"/>
    </row>
    <row r="94" spans="1:61" ht="3" customHeight="1" x14ac:dyDescent="0.25">
      <c r="A94" s="37"/>
      <c r="BI94" s="36"/>
    </row>
    <row r="95" spans="1:61" ht="3.75" customHeight="1" x14ac:dyDescent="0.25">
      <c r="A95" s="37"/>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6"/>
    </row>
    <row r="96" spans="1:61" ht="10.5" customHeight="1" x14ac:dyDescent="0.25">
      <c r="A96" s="37"/>
      <c r="B96" s="581" t="s">
        <v>27</v>
      </c>
      <c r="C96" s="581"/>
      <c r="D96" s="581"/>
      <c r="E96" s="581"/>
      <c r="F96" s="581"/>
      <c r="G96" s="581"/>
      <c r="H96" s="581"/>
      <c r="I96" s="581"/>
      <c r="J96" s="581"/>
      <c r="K96" s="581"/>
      <c r="L96" s="581"/>
      <c r="M96" s="581"/>
      <c r="N96" s="581"/>
      <c r="O96" s="581"/>
      <c r="P96" s="581"/>
      <c r="Q96" s="581"/>
      <c r="R96" s="581"/>
      <c r="S96" s="581"/>
      <c r="T96" s="581"/>
      <c r="U96" s="581"/>
      <c r="V96" s="581"/>
      <c r="W96" s="581"/>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6"/>
    </row>
    <row r="97" spans="1:61" ht="5.25" customHeight="1" x14ac:dyDescent="0.25">
      <c r="A97" s="37"/>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6"/>
    </row>
    <row r="98" spans="1:61" ht="17.25" customHeight="1" x14ac:dyDescent="0.25">
      <c r="A98" s="37"/>
      <c r="B98" s="24" t="s">
        <v>28</v>
      </c>
      <c r="C98" s="24"/>
      <c r="D98" s="24"/>
      <c r="E98" s="24"/>
      <c r="F98" s="24"/>
      <c r="G98" s="24" t="s">
        <v>393</v>
      </c>
      <c r="H98" s="24"/>
      <c r="I98" s="24"/>
      <c r="J98" s="24"/>
      <c r="K98" s="24"/>
      <c r="L98" s="24"/>
      <c r="M98" s="24"/>
      <c r="N98" s="24"/>
      <c r="O98" s="24"/>
      <c r="P98" s="24"/>
      <c r="Q98" s="24"/>
      <c r="R98" s="30"/>
      <c r="S98" s="30"/>
      <c r="T98" s="30"/>
      <c r="U98" s="30"/>
      <c r="V98" s="30"/>
      <c r="W98" s="30"/>
      <c r="X98" s="642" t="s">
        <v>30</v>
      </c>
      <c r="Y98" s="642"/>
      <c r="Z98" s="642"/>
      <c r="AA98" s="30"/>
      <c r="AB98" s="30"/>
      <c r="AC98" s="341" t="s">
        <v>574</v>
      </c>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0"/>
      <c r="BI98" s="36"/>
    </row>
    <row r="99" spans="1:61" ht="17.25" customHeight="1" x14ac:dyDescent="0.25">
      <c r="A99" s="37"/>
      <c r="B99" s="30"/>
      <c r="C99" s="30"/>
      <c r="D99" s="30"/>
      <c r="E99" s="30"/>
      <c r="F99" s="30"/>
      <c r="G99" s="24" t="s">
        <v>394</v>
      </c>
      <c r="H99" s="24"/>
      <c r="I99" s="24"/>
      <c r="J99" s="24"/>
      <c r="K99" s="24"/>
      <c r="L99" s="24"/>
      <c r="M99" s="24"/>
      <c r="N99" s="24"/>
      <c r="O99" s="24"/>
      <c r="P99" s="24"/>
      <c r="Q99" s="24"/>
      <c r="R99" s="30"/>
      <c r="S99" s="30"/>
      <c r="T99" s="30"/>
      <c r="U99" s="30"/>
      <c r="V99" s="30"/>
      <c r="W99" s="30"/>
      <c r="X99" s="30"/>
      <c r="Y99" s="30"/>
      <c r="Z99" s="30"/>
      <c r="AA99" s="30"/>
      <c r="AB99" s="30"/>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1"/>
      <c r="AZ99" s="341"/>
      <c r="BA99" s="341"/>
      <c r="BB99" s="341"/>
      <c r="BC99" s="341"/>
      <c r="BD99" s="341"/>
      <c r="BE99" s="341"/>
      <c r="BF99" s="341"/>
      <c r="BG99" s="341"/>
      <c r="BH99" s="30"/>
      <c r="BI99" s="36"/>
    </row>
    <row r="100" spans="1:61" ht="6.75" customHeight="1" x14ac:dyDescent="0.25">
      <c r="A100" s="37"/>
      <c r="B100" s="30"/>
      <c r="C100" s="30"/>
      <c r="D100" s="30"/>
      <c r="E100" s="30"/>
      <c r="F100" s="30"/>
      <c r="G100" s="24"/>
      <c r="H100" s="24"/>
      <c r="I100" s="24"/>
      <c r="J100" s="24"/>
      <c r="K100" s="24"/>
      <c r="L100" s="24"/>
      <c r="M100" s="24"/>
      <c r="N100" s="24"/>
      <c r="O100" s="24"/>
      <c r="P100" s="24"/>
      <c r="Q100" s="24"/>
      <c r="R100" s="30"/>
      <c r="S100" s="30"/>
      <c r="T100" s="30"/>
      <c r="U100" s="30"/>
      <c r="V100" s="30"/>
      <c r="W100" s="30"/>
      <c r="X100" s="30"/>
      <c r="Y100" s="30"/>
      <c r="Z100" s="30"/>
      <c r="AA100" s="30"/>
      <c r="AB100" s="30"/>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30"/>
      <c r="BI100" s="36"/>
    </row>
    <row r="101" spans="1:61" ht="17.25" customHeight="1" x14ac:dyDescent="0.25">
      <c r="A101" s="37"/>
      <c r="B101" s="30"/>
      <c r="C101" s="30"/>
      <c r="D101" s="30"/>
      <c r="E101" s="30"/>
      <c r="F101" s="30"/>
      <c r="G101" s="24"/>
      <c r="H101" s="24"/>
      <c r="I101" s="24"/>
      <c r="J101" s="24"/>
      <c r="K101" s="24"/>
      <c r="L101" s="24"/>
      <c r="M101" s="24"/>
      <c r="N101" s="24"/>
      <c r="O101" s="24"/>
      <c r="P101" s="24"/>
      <c r="Q101" s="24"/>
      <c r="R101" s="30"/>
      <c r="S101" s="30"/>
      <c r="T101" s="30"/>
      <c r="U101" s="30"/>
      <c r="V101" s="30"/>
      <c r="W101" s="30"/>
      <c r="X101" s="30"/>
      <c r="Y101" s="30"/>
      <c r="Z101" s="30"/>
      <c r="AA101" s="30"/>
      <c r="AB101" s="30"/>
      <c r="AC101" s="341" t="s">
        <v>607</v>
      </c>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1"/>
      <c r="AY101" s="341"/>
      <c r="AZ101" s="341"/>
      <c r="BA101" s="341"/>
      <c r="BB101" s="341"/>
      <c r="BC101" s="341"/>
      <c r="BD101" s="341"/>
      <c r="BE101" s="341"/>
      <c r="BF101" s="341"/>
      <c r="BG101" s="341"/>
      <c r="BH101" s="30"/>
      <c r="BI101" s="36"/>
    </row>
    <row r="102" spans="1:61" x14ac:dyDescent="0.25">
      <c r="A102" s="37"/>
      <c r="B102" s="30"/>
      <c r="C102" s="24"/>
      <c r="D102" s="24"/>
      <c r="E102" s="24"/>
      <c r="F102" s="24"/>
      <c r="G102" s="30"/>
      <c r="H102" s="24"/>
      <c r="I102" s="24"/>
      <c r="J102" s="24"/>
      <c r="K102" s="24"/>
      <c r="L102" s="24"/>
      <c r="M102" s="24"/>
      <c r="N102" s="24"/>
      <c r="O102" s="24"/>
      <c r="P102" s="24"/>
      <c r="Q102" s="24"/>
      <c r="R102" s="30"/>
      <c r="S102" s="30"/>
      <c r="T102" s="30"/>
      <c r="U102" s="30"/>
      <c r="V102" s="30"/>
      <c r="W102" s="30"/>
      <c r="X102" s="30"/>
      <c r="Y102" s="30"/>
      <c r="Z102" s="30"/>
      <c r="AA102" s="30"/>
      <c r="AB102" s="30"/>
      <c r="AC102" s="341"/>
      <c r="AD102" s="341"/>
      <c r="AE102" s="341"/>
      <c r="AF102" s="341"/>
      <c r="AG102" s="341"/>
      <c r="AH102" s="341"/>
      <c r="AI102" s="341"/>
      <c r="AJ102" s="341"/>
      <c r="AK102" s="341"/>
      <c r="AL102" s="341"/>
      <c r="AM102" s="341"/>
      <c r="AN102" s="341"/>
      <c r="AO102" s="341"/>
      <c r="AP102" s="341"/>
      <c r="AQ102" s="341"/>
      <c r="AR102" s="341"/>
      <c r="AS102" s="341"/>
      <c r="AT102" s="341"/>
      <c r="AU102" s="341"/>
      <c r="AV102" s="341"/>
      <c r="AW102" s="341"/>
      <c r="AX102" s="341"/>
      <c r="AY102" s="341"/>
      <c r="AZ102" s="341"/>
      <c r="BA102" s="341"/>
      <c r="BB102" s="341"/>
      <c r="BC102" s="341"/>
      <c r="BD102" s="341"/>
      <c r="BE102" s="341"/>
      <c r="BF102" s="341"/>
      <c r="BG102" s="341"/>
      <c r="BH102" s="30"/>
      <c r="BI102" s="36"/>
    </row>
    <row r="103" spans="1:61" x14ac:dyDescent="0.25">
      <c r="A103" s="37"/>
      <c r="B103" s="24" t="s">
        <v>29</v>
      </c>
      <c r="C103" s="30"/>
      <c r="D103" s="30"/>
      <c r="E103" s="30"/>
      <c r="F103" s="30"/>
      <c r="G103" s="24" t="s">
        <v>395</v>
      </c>
      <c r="H103" s="24"/>
      <c r="I103" s="24"/>
      <c r="J103" s="24"/>
      <c r="K103" s="24"/>
      <c r="L103" s="24"/>
      <c r="M103" s="24"/>
      <c r="N103" s="24"/>
      <c r="O103" s="24"/>
      <c r="P103" s="24"/>
      <c r="Q103" s="24"/>
      <c r="R103" s="30"/>
      <c r="S103" s="30"/>
      <c r="T103" s="30"/>
      <c r="U103" s="30"/>
      <c r="V103" s="30"/>
      <c r="W103" s="30"/>
      <c r="X103" s="30"/>
      <c r="Y103" s="30"/>
      <c r="Z103" s="30"/>
      <c r="AA103" s="30"/>
      <c r="AB103" s="30"/>
      <c r="AC103" s="341"/>
      <c r="AD103" s="341"/>
      <c r="AE103" s="341"/>
      <c r="AF103" s="341"/>
      <c r="AG103" s="341"/>
      <c r="AH103" s="341"/>
      <c r="AI103" s="341"/>
      <c r="AJ103" s="341"/>
      <c r="AK103" s="341"/>
      <c r="AL103" s="341"/>
      <c r="AM103" s="341"/>
      <c r="AN103" s="341"/>
      <c r="AO103" s="341"/>
      <c r="AP103" s="341"/>
      <c r="AQ103" s="341"/>
      <c r="AR103" s="341"/>
      <c r="AS103" s="341"/>
      <c r="AT103" s="341"/>
      <c r="AU103" s="341"/>
      <c r="AV103" s="341"/>
      <c r="AW103" s="341"/>
      <c r="AX103" s="341"/>
      <c r="AY103" s="341"/>
      <c r="AZ103" s="341"/>
      <c r="BA103" s="341"/>
      <c r="BB103" s="341"/>
      <c r="BC103" s="341"/>
      <c r="BD103" s="341"/>
      <c r="BE103" s="341"/>
      <c r="BF103" s="341"/>
      <c r="BG103" s="341"/>
      <c r="BH103" s="30"/>
      <c r="BI103" s="36"/>
    </row>
    <row r="104" spans="1:61" ht="17.25" customHeight="1" x14ac:dyDescent="0.25">
      <c r="A104" s="37"/>
      <c r="B104" s="30"/>
      <c r="C104" s="30"/>
      <c r="D104" s="30"/>
      <c r="E104" s="30"/>
      <c r="F104" s="30"/>
      <c r="G104" s="24" t="s">
        <v>368</v>
      </c>
      <c r="H104" s="24"/>
      <c r="I104" s="24"/>
      <c r="J104" s="24"/>
      <c r="K104" s="24"/>
      <c r="L104" s="24"/>
      <c r="M104" s="24"/>
      <c r="N104" s="24"/>
      <c r="O104" s="24"/>
      <c r="P104" s="24"/>
      <c r="Q104" s="24"/>
      <c r="R104" s="30"/>
      <c r="S104" s="30"/>
      <c r="T104" s="30"/>
      <c r="U104" s="30"/>
      <c r="V104" s="30"/>
      <c r="W104" s="30"/>
      <c r="X104" s="30"/>
      <c r="Y104" s="30"/>
      <c r="Z104" s="30"/>
      <c r="AA104" s="30"/>
      <c r="AB104" s="30"/>
      <c r="AC104" s="341"/>
      <c r="AD104" s="342"/>
      <c r="AE104" s="342"/>
      <c r="AF104" s="342"/>
      <c r="AG104" s="342"/>
      <c r="AH104" s="342"/>
      <c r="AI104" s="342"/>
      <c r="AJ104" s="342"/>
      <c r="AK104" s="342"/>
      <c r="AL104" s="342"/>
      <c r="AM104" s="342"/>
      <c r="AN104" s="342"/>
      <c r="AO104" s="342"/>
      <c r="AP104" s="342"/>
      <c r="AQ104" s="342"/>
      <c r="AR104" s="342"/>
      <c r="AS104" s="342"/>
      <c r="AT104" s="342"/>
      <c r="AU104" s="342"/>
      <c r="AV104" s="342"/>
      <c r="AW104" s="342"/>
      <c r="AX104" s="342"/>
      <c r="AY104" s="342"/>
      <c r="AZ104" s="342"/>
      <c r="BA104" s="342"/>
      <c r="BB104" s="342"/>
      <c r="BC104" s="342"/>
      <c r="BD104" s="342"/>
      <c r="BE104" s="342"/>
      <c r="BF104" s="342"/>
      <c r="BG104" s="342"/>
      <c r="BH104" s="30"/>
      <c r="BI104" s="36"/>
    </row>
    <row r="105" spans="1:61" ht="8.25" customHeight="1" x14ac:dyDescent="0.25">
      <c r="A105" s="37"/>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6"/>
    </row>
    <row r="106" spans="1:61" ht="18" customHeight="1" x14ac:dyDescent="0.25">
      <c r="A106" s="37"/>
      <c r="B106" s="575" t="s">
        <v>33</v>
      </c>
      <c r="C106" s="575"/>
      <c r="D106" s="575"/>
      <c r="E106" s="30"/>
      <c r="F106" s="575" t="s">
        <v>31</v>
      </c>
      <c r="G106" s="575"/>
      <c r="H106" s="575"/>
      <c r="I106" s="575"/>
      <c r="J106" s="575"/>
      <c r="K106" s="575"/>
      <c r="L106" s="30"/>
      <c r="M106" s="585"/>
      <c r="N106" s="586"/>
      <c r="O106" s="586"/>
      <c r="P106" s="586"/>
      <c r="Q106" s="587"/>
      <c r="R106" s="30"/>
      <c r="S106" s="575"/>
      <c r="T106" s="575"/>
      <c r="U106" s="575"/>
      <c r="V106" s="575"/>
      <c r="W106" s="575"/>
      <c r="X106" s="30"/>
      <c r="Y106" s="30"/>
      <c r="Z106" s="30"/>
      <c r="AA106" s="30"/>
      <c r="AB106" s="33" t="s">
        <v>396</v>
      </c>
      <c r="AC106" s="30"/>
      <c r="AD106" s="33"/>
      <c r="AE106" s="33" t="s">
        <v>32</v>
      </c>
      <c r="AF106" s="30"/>
      <c r="AG106" s="33"/>
      <c r="AH106" s="33"/>
      <c r="AI106" s="33"/>
      <c r="AJ106" s="33"/>
      <c r="AK106" s="33"/>
      <c r="AL106" s="33"/>
      <c r="AM106" s="33"/>
      <c r="AN106" s="33"/>
      <c r="AO106" s="584" t="s">
        <v>34</v>
      </c>
      <c r="AP106" s="584"/>
      <c r="AQ106" s="584"/>
      <c r="AR106" s="584"/>
      <c r="AS106" s="584"/>
      <c r="AT106" s="584"/>
      <c r="AU106" s="584"/>
      <c r="AV106" s="584"/>
      <c r="AW106" s="584"/>
      <c r="AX106" s="584"/>
      <c r="AY106" s="38"/>
      <c r="AZ106" s="584" t="s">
        <v>35</v>
      </c>
      <c r="BA106" s="584"/>
      <c r="BB106" s="584"/>
      <c r="BC106" s="584"/>
      <c r="BD106" s="584"/>
      <c r="BE106" s="584"/>
      <c r="BF106" s="584"/>
      <c r="BG106" s="584"/>
      <c r="BH106" s="584"/>
      <c r="BI106" s="36"/>
    </row>
    <row r="107" spans="1:61" ht="18" customHeight="1" x14ac:dyDescent="0.25">
      <c r="A107" s="37"/>
      <c r="B107" s="351" t="s">
        <v>397</v>
      </c>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0"/>
      <c r="AA107" s="30"/>
      <c r="AB107" s="30"/>
      <c r="AC107" s="30"/>
      <c r="AD107" s="30"/>
      <c r="AE107" s="30"/>
      <c r="AF107" s="30"/>
      <c r="AG107" s="30"/>
      <c r="AH107" s="30"/>
      <c r="AI107" s="30"/>
      <c r="AJ107" s="30"/>
      <c r="AK107" s="30"/>
      <c r="AL107" s="30"/>
      <c r="AM107" s="30"/>
      <c r="AN107" s="30"/>
      <c r="AO107" s="583" t="s">
        <v>37</v>
      </c>
      <c r="AP107" s="583"/>
      <c r="AQ107" s="583"/>
      <c r="AR107" s="583"/>
      <c r="AS107" s="583"/>
      <c r="AT107" s="583"/>
      <c r="AU107" s="583"/>
      <c r="AV107" s="583"/>
      <c r="AW107" s="583"/>
      <c r="AX107" s="38"/>
      <c r="AY107" s="38"/>
      <c r="AZ107" s="583" t="s">
        <v>36</v>
      </c>
      <c r="BA107" s="583"/>
      <c r="BB107" s="583"/>
      <c r="BC107" s="583"/>
      <c r="BD107" s="583"/>
      <c r="BE107" s="583"/>
      <c r="BF107" s="583"/>
      <c r="BG107" s="583"/>
      <c r="BH107" s="583"/>
      <c r="BI107" s="36"/>
    </row>
    <row r="108" spans="1:61" ht="15" customHeight="1" x14ac:dyDescent="0.25">
      <c r="A108" s="37"/>
      <c r="B108" s="353"/>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AX108" s="354"/>
      <c r="AY108" s="354"/>
      <c r="AZ108" s="354"/>
      <c r="BA108" s="354"/>
      <c r="BB108" s="354"/>
      <c r="BC108" s="354"/>
      <c r="BD108" s="354"/>
      <c r="BE108" s="354"/>
      <c r="BF108" s="354"/>
      <c r="BG108" s="354"/>
      <c r="BH108" s="355"/>
      <c r="BI108" s="36"/>
    </row>
    <row r="109" spans="1:61" ht="15.75" customHeight="1" x14ac:dyDescent="0.25">
      <c r="A109" s="37"/>
      <c r="B109" s="356"/>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7"/>
      <c r="AZ109" s="357"/>
      <c r="BA109" s="357"/>
      <c r="BB109" s="357"/>
      <c r="BC109" s="357"/>
      <c r="BD109" s="357"/>
      <c r="BE109" s="357"/>
      <c r="BF109" s="357"/>
      <c r="BG109" s="357"/>
      <c r="BH109" s="358"/>
      <c r="BI109" s="36"/>
    </row>
    <row r="110" spans="1:61" ht="4.5" customHeight="1" x14ac:dyDescent="0.25">
      <c r="A110" s="37"/>
      <c r="B110" s="581"/>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30"/>
      <c r="Y110" s="30"/>
      <c r="Z110" s="30"/>
      <c r="AA110" s="30"/>
      <c r="AB110" s="30"/>
      <c r="AC110" s="30"/>
      <c r="AD110" s="30"/>
      <c r="AE110" s="30"/>
      <c r="AF110" s="30"/>
      <c r="AG110" s="30"/>
      <c r="AH110" s="30"/>
      <c r="AI110" s="30"/>
      <c r="AJ110" s="30"/>
      <c r="AK110" s="30"/>
      <c r="AL110" s="30"/>
      <c r="AM110" s="30"/>
      <c r="AN110" s="30"/>
      <c r="AO110" s="30"/>
      <c r="AP110" s="588"/>
      <c r="AQ110" s="588"/>
      <c r="AR110" s="588"/>
      <c r="AS110" s="588"/>
      <c r="AT110" s="588"/>
      <c r="AU110" s="588"/>
      <c r="AV110" s="588"/>
      <c r="AW110" s="588"/>
      <c r="AX110" s="30"/>
      <c r="AY110" s="30"/>
      <c r="AZ110" s="588"/>
      <c r="BA110" s="588"/>
      <c r="BB110" s="588"/>
      <c r="BC110" s="588"/>
      <c r="BD110" s="588"/>
      <c r="BE110" s="588"/>
      <c r="BF110" s="588"/>
      <c r="BG110" s="588"/>
      <c r="BH110" s="30"/>
      <c r="BI110" s="36"/>
    </row>
    <row r="111" spans="1:61" ht="11.25" customHeight="1" x14ac:dyDescent="0.25">
      <c r="A111" s="37"/>
      <c r="B111" s="581" t="s">
        <v>38</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6"/>
    </row>
    <row r="112" spans="1:61" ht="17.25" customHeight="1" x14ac:dyDescent="0.25">
      <c r="A112" s="37"/>
      <c r="B112" s="575" t="s">
        <v>39</v>
      </c>
      <c r="C112" s="575"/>
      <c r="D112" s="575"/>
      <c r="E112" s="575"/>
      <c r="F112" s="575"/>
      <c r="G112" s="575"/>
      <c r="H112" s="39"/>
      <c r="I112" s="39"/>
      <c r="J112" s="39"/>
      <c r="K112" s="39"/>
      <c r="L112" s="39"/>
      <c r="M112" s="576"/>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7"/>
      <c r="AY112" s="577"/>
      <c r="AZ112" s="577"/>
      <c r="BA112" s="577"/>
      <c r="BB112" s="577"/>
      <c r="BC112" s="577"/>
      <c r="BD112" s="577"/>
      <c r="BE112" s="577"/>
      <c r="BF112" s="577"/>
      <c r="BG112" s="577"/>
      <c r="BH112" s="578"/>
      <c r="BI112" s="36"/>
    </row>
    <row r="113" spans="1:61" s="34" customFormat="1" ht="12.75" x14ac:dyDescent="0.2">
      <c r="A113" s="40"/>
      <c r="B113" s="351" t="s">
        <v>40</v>
      </c>
      <c r="C113" s="351"/>
      <c r="D113" s="351"/>
      <c r="E113" s="351"/>
      <c r="F113" s="351"/>
      <c r="G113" s="351"/>
      <c r="H113" s="351"/>
      <c r="I113" s="351"/>
      <c r="J113" s="351"/>
      <c r="K113" s="351"/>
      <c r="L113" s="351"/>
      <c r="M113" s="351"/>
      <c r="N113" s="351"/>
      <c r="O113" s="351"/>
      <c r="P113" s="351"/>
      <c r="Q113" s="351"/>
      <c r="R113" s="351"/>
      <c r="S113" s="351"/>
      <c r="T113" s="41"/>
      <c r="U113" s="41"/>
      <c r="V113" s="41"/>
      <c r="W113" s="41"/>
      <c r="X113" s="41"/>
      <c r="Y113" s="41"/>
      <c r="Z113" s="41"/>
      <c r="AA113" s="41"/>
      <c r="AB113" s="41"/>
      <c r="AC113" s="41"/>
      <c r="AD113" s="41"/>
      <c r="AE113" s="42"/>
      <c r="AF113" s="41"/>
      <c r="AG113" s="42"/>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3"/>
    </row>
    <row r="114" spans="1:61" s="35" customFormat="1" ht="12.75" x14ac:dyDescent="0.2">
      <c r="A114" s="44"/>
      <c r="B114" s="352" t="s">
        <v>41</v>
      </c>
      <c r="C114" s="352"/>
      <c r="D114" s="352"/>
      <c r="E114" s="352"/>
      <c r="F114" s="352"/>
      <c r="G114" s="352"/>
      <c r="H114" s="352"/>
      <c r="I114" s="352"/>
      <c r="J114" s="352"/>
      <c r="K114" s="352"/>
      <c r="L114" s="352"/>
      <c r="M114" s="352"/>
      <c r="N114" s="352"/>
      <c r="O114" s="352"/>
      <c r="P114" s="352"/>
      <c r="Q114" s="352"/>
      <c r="R114" s="352"/>
      <c r="S114" s="352"/>
      <c r="T114" s="45"/>
      <c r="U114" s="45"/>
      <c r="V114" s="45"/>
      <c r="W114" s="45"/>
      <c r="X114" s="45"/>
      <c r="Y114" s="45"/>
      <c r="Z114" s="45"/>
      <c r="AA114" s="45"/>
      <c r="AB114" s="45"/>
      <c r="AC114" s="45"/>
      <c r="AD114" s="45"/>
      <c r="AE114" s="351" t="s">
        <v>42</v>
      </c>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45"/>
      <c r="BC114" s="45"/>
      <c r="BD114" s="45"/>
      <c r="BE114" s="45"/>
      <c r="BF114" s="45"/>
      <c r="BG114" s="45"/>
      <c r="BH114" s="45"/>
      <c r="BI114" s="46"/>
    </row>
    <row r="115" spans="1:61" ht="24" customHeight="1" x14ac:dyDescent="0.25">
      <c r="A115" s="37"/>
      <c r="B115" s="485"/>
      <c r="C115" s="486"/>
      <c r="D115" s="486"/>
      <c r="E115" s="486"/>
      <c r="F115" s="486"/>
      <c r="G115" s="486"/>
      <c r="H115" s="486"/>
      <c r="I115" s="486"/>
      <c r="J115" s="486"/>
      <c r="K115" s="486"/>
      <c r="L115" s="486"/>
      <c r="M115" s="486"/>
      <c r="N115" s="486"/>
      <c r="O115" s="486"/>
      <c r="P115" s="486"/>
      <c r="Q115" s="486"/>
      <c r="R115" s="486"/>
      <c r="S115" s="487"/>
      <c r="T115" s="47"/>
      <c r="U115" s="47"/>
      <c r="V115" s="47"/>
      <c r="W115" s="47"/>
      <c r="X115" s="47"/>
      <c r="Y115" s="47"/>
      <c r="Z115" s="47"/>
      <c r="AA115" s="47"/>
      <c r="AB115" s="47"/>
      <c r="AC115" s="47"/>
      <c r="AD115" s="47"/>
      <c r="AE115" s="485"/>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7"/>
      <c r="BA115" s="47"/>
      <c r="BB115" s="47"/>
      <c r="BC115" s="47"/>
      <c r="BD115" s="47"/>
      <c r="BE115" s="47"/>
      <c r="BF115" s="47"/>
      <c r="BG115" s="47"/>
      <c r="BH115" s="47"/>
      <c r="BI115" s="36"/>
    </row>
    <row r="116" spans="1:61" ht="16.5" customHeight="1" x14ac:dyDescent="0.25">
      <c r="A116" s="37"/>
      <c r="B116" s="531" t="s">
        <v>43</v>
      </c>
      <c r="C116" s="531"/>
      <c r="D116" s="531"/>
      <c r="E116" s="531"/>
      <c r="F116" s="531"/>
      <c r="G116" s="531"/>
      <c r="H116" s="531"/>
      <c r="I116" s="531"/>
      <c r="J116" s="531"/>
      <c r="K116" s="531"/>
      <c r="L116" s="531"/>
      <c r="M116" s="531"/>
      <c r="N116" s="531"/>
      <c r="O116" s="531"/>
      <c r="P116" s="531"/>
      <c r="Q116" s="531"/>
      <c r="R116" s="531"/>
      <c r="S116" s="531"/>
      <c r="T116" s="531"/>
      <c r="U116" s="531"/>
      <c r="V116" s="531"/>
      <c r="W116" s="531"/>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6"/>
    </row>
    <row r="117" spans="1:61" ht="18.75" customHeight="1" x14ac:dyDescent="0.25">
      <c r="A117" s="37"/>
      <c r="B117" s="575" t="s">
        <v>39</v>
      </c>
      <c r="C117" s="575"/>
      <c r="D117" s="575"/>
      <c r="E117" s="575"/>
      <c r="F117" s="575"/>
      <c r="G117" s="575"/>
      <c r="H117" s="39"/>
      <c r="I117" s="39"/>
      <c r="J117" s="39"/>
      <c r="K117" s="39"/>
      <c r="L117" s="39"/>
      <c r="M117" s="576"/>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c r="AO117" s="577"/>
      <c r="AP117" s="577"/>
      <c r="AQ117" s="577"/>
      <c r="AR117" s="577"/>
      <c r="AS117" s="577"/>
      <c r="AT117" s="577"/>
      <c r="AU117" s="577"/>
      <c r="AV117" s="577"/>
      <c r="AW117" s="577"/>
      <c r="AX117" s="577"/>
      <c r="AY117" s="577"/>
      <c r="AZ117" s="577"/>
      <c r="BA117" s="577"/>
      <c r="BB117" s="577"/>
      <c r="BC117" s="577"/>
      <c r="BD117" s="577"/>
      <c r="BE117" s="577"/>
      <c r="BF117" s="577"/>
      <c r="BG117" s="577"/>
      <c r="BH117" s="578"/>
      <c r="BI117" s="36"/>
    </row>
    <row r="118" spans="1:61" ht="12" customHeight="1" x14ac:dyDescent="0.25">
      <c r="A118" s="37"/>
      <c r="B118" s="351" t="s">
        <v>40</v>
      </c>
      <c r="C118" s="351"/>
      <c r="D118" s="351"/>
      <c r="E118" s="351"/>
      <c r="F118" s="351"/>
      <c r="G118" s="351"/>
      <c r="H118" s="351"/>
      <c r="I118" s="351"/>
      <c r="J118" s="351"/>
      <c r="K118" s="351"/>
      <c r="L118" s="351"/>
      <c r="M118" s="351"/>
      <c r="N118" s="351"/>
      <c r="O118" s="351"/>
      <c r="P118" s="351"/>
      <c r="Q118" s="351"/>
      <c r="R118" s="351"/>
      <c r="S118" s="351"/>
      <c r="T118" s="41"/>
      <c r="U118" s="41"/>
      <c r="V118" s="41"/>
      <c r="W118" s="41"/>
      <c r="X118" s="41"/>
      <c r="Y118" s="41"/>
      <c r="Z118" s="41"/>
      <c r="AA118" s="41"/>
      <c r="AB118" s="41"/>
      <c r="AC118" s="41"/>
      <c r="AD118" s="41"/>
      <c r="AE118" s="42"/>
      <c r="AF118" s="41"/>
      <c r="AG118" s="42"/>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36"/>
    </row>
    <row r="119" spans="1:61" ht="13.5" customHeight="1" x14ac:dyDescent="0.25">
      <c r="A119" s="37"/>
      <c r="B119" s="352" t="s">
        <v>41</v>
      </c>
      <c r="C119" s="352"/>
      <c r="D119" s="352"/>
      <c r="E119" s="352"/>
      <c r="F119" s="352"/>
      <c r="G119" s="352"/>
      <c r="H119" s="352"/>
      <c r="I119" s="352"/>
      <c r="J119" s="352"/>
      <c r="K119" s="352"/>
      <c r="L119" s="352"/>
      <c r="M119" s="352"/>
      <c r="N119" s="352"/>
      <c r="O119" s="352"/>
      <c r="P119" s="352"/>
      <c r="Q119" s="352"/>
      <c r="R119" s="352"/>
      <c r="S119" s="352"/>
      <c r="T119" s="45"/>
      <c r="U119" s="45"/>
      <c r="V119" s="45"/>
      <c r="W119" s="45"/>
      <c r="X119" s="45"/>
      <c r="Y119" s="45"/>
      <c r="Z119" s="45"/>
      <c r="AA119" s="45"/>
      <c r="AB119" s="45"/>
      <c r="AC119" s="45"/>
      <c r="AD119" s="45"/>
      <c r="AE119" s="351" t="s">
        <v>42</v>
      </c>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45"/>
      <c r="BC119" s="45"/>
      <c r="BD119" s="45"/>
      <c r="BE119" s="45"/>
      <c r="BF119" s="45"/>
      <c r="BG119" s="45"/>
      <c r="BH119" s="45"/>
      <c r="BI119" s="36"/>
    </row>
    <row r="120" spans="1:61" x14ac:dyDescent="0.25">
      <c r="A120" s="37"/>
      <c r="B120" s="485"/>
      <c r="C120" s="486"/>
      <c r="D120" s="486"/>
      <c r="E120" s="486"/>
      <c r="F120" s="486"/>
      <c r="G120" s="486"/>
      <c r="H120" s="486"/>
      <c r="I120" s="486"/>
      <c r="J120" s="486"/>
      <c r="K120" s="486"/>
      <c r="L120" s="486"/>
      <c r="M120" s="486"/>
      <c r="N120" s="486"/>
      <c r="O120" s="486"/>
      <c r="P120" s="486"/>
      <c r="Q120" s="486"/>
      <c r="R120" s="486"/>
      <c r="S120" s="487"/>
      <c r="T120" s="47"/>
      <c r="U120" s="47"/>
      <c r="V120" s="47"/>
      <c r="W120" s="47"/>
      <c r="X120" s="47"/>
      <c r="Y120" s="47"/>
      <c r="Z120" s="47"/>
      <c r="AA120" s="47"/>
      <c r="AB120" s="47"/>
      <c r="AC120" s="47"/>
      <c r="AD120" s="47"/>
      <c r="AE120" s="485"/>
      <c r="AF120" s="486"/>
      <c r="AG120" s="486"/>
      <c r="AH120" s="486"/>
      <c r="AI120" s="486"/>
      <c r="AJ120" s="486"/>
      <c r="AK120" s="486"/>
      <c r="AL120" s="486"/>
      <c r="AM120" s="486"/>
      <c r="AN120" s="486"/>
      <c r="AO120" s="486"/>
      <c r="AP120" s="486"/>
      <c r="AQ120" s="486"/>
      <c r="AR120" s="486"/>
      <c r="AS120" s="486"/>
      <c r="AT120" s="486"/>
      <c r="AU120" s="486"/>
      <c r="AV120" s="486"/>
      <c r="AW120" s="486"/>
      <c r="AX120" s="486"/>
      <c r="AY120" s="486"/>
      <c r="AZ120" s="487"/>
      <c r="BA120" s="47"/>
      <c r="BB120" s="47"/>
      <c r="BC120" s="47"/>
      <c r="BD120" s="47"/>
      <c r="BE120" s="47"/>
      <c r="BF120" s="47"/>
      <c r="BG120" s="47"/>
      <c r="BH120" s="47"/>
      <c r="BI120" s="36"/>
    </row>
    <row r="121" spans="1:61" ht="3.75" customHeight="1" x14ac:dyDescent="0.25">
      <c r="A121" s="48"/>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154"/>
      <c r="BD121" s="154"/>
      <c r="BE121" s="154"/>
      <c r="BF121" s="154"/>
      <c r="BG121" s="154"/>
      <c r="BH121" s="154"/>
      <c r="BI121" s="50"/>
    </row>
    <row r="122" spans="1:61" ht="21" x14ac:dyDescent="0.25">
      <c r="A122" s="522" t="s">
        <v>44</v>
      </c>
      <c r="B122" s="523"/>
      <c r="C122" s="523"/>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523"/>
      <c r="AQ122" s="523"/>
      <c r="AR122" s="523"/>
      <c r="AS122" s="523"/>
      <c r="AT122" s="523"/>
      <c r="AU122" s="523"/>
      <c r="AV122" s="523"/>
      <c r="AW122" s="523"/>
      <c r="AX122" s="523"/>
      <c r="AY122" s="523"/>
      <c r="AZ122" s="523"/>
      <c r="BA122" s="523"/>
      <c r="BB122" s="523"/>
      <c r="BC122" s="523"/>
      <c r="BD122" s="523"/>
      <c r="BE122" s="523"/>
      <c r="BF122" s="523"/>
      <c r="BG122" s="523"/>
      <c r="BH122" s="523"/>
      <c r="BI122" s="524"/>
    </row>
    <row r="123" spans="1:61" ht="15.75" x14ac:dyDescent="0.25">
      <c r="A123" s="519" t="s">
        <v>45</v>
      </c>
      <c r="B123" s="520"/>
      <c r="C123" s="520"/>
      <c r="D123" s="520"/>
      <c r="E123" s="520"/>
      <c r="F123" s="520"/>
      <c r="G123" s="520"/>
      <c r="H123" s="520"/>
      <c r="I123" s="520"/>
      <c r="J123" s="520"/>
      <c r="K123" s="520"/>
      <c r="L123" s="520"/>
      <c r="M123" s="520"/>
      <c r="N123" s="520"/>
      <c r="O123" s="520"/>
      <c r="P123" s="520"/>
      <c r="Q123" s="520"/>
      <c r="R123" s="520"/>
      <c r="S123" s="520"/>
      <c r="T123" s="520"/>
      <c r="U123" s="520"/>
      <c r="V123" s="520"/>
      <c r="W123" s="520"/>
      <c r="X123" s="520"/>
      <c r="Y123" s="520"/>
      <c r="Z123" s="520"/>
      <c r="AA123" s="520"/>
      <c r="AB123" s="520"/>
      <c r="AC123" s="520"/>
      <c r="AD123" s="520"/>
      <c r="AE123" s="520"/>
      <c r="AF123" s="520"/>
      <c r="AG123" s="520"/>
      <c r="AH123" s="520"/>
      <c r="AI123" s="520"/>
      <c r="AJ123" s="520"/>
      <c r="AK123" s="520"/>
      <c r="AL123" s="520"/>
      <c r="AM123" s="520"/>
      <c r="AN123" s="520"/>
      <c r="AO123" s="520"/>
      <c r="AP123" s="520"/>
      <c r="AQ123" s="520"/>
      <c r="AR123" s="520"/>
      <c r="AS123" s="520"/>
      <c r="AT123" s="520"/>
      <c r="AU123" s="520"/>
      <c r="AV123" s="520"/>
      <c r="AW123" s="520"/>
      <c r="AX123" s="520"/>
      <c r="AY123" s="520"/>
      <c r="AZ123" s="520"/>
      <c r="BA123" s="520"/>
      <c r="BB123" s="520"/>
      <c r="BC123" s="520"/>
      <c r="BD123" s="520"/>
      <c r="BE123" s="520"/>
      <c r="BF123" s="520"/>
      <c r="BG123" s="520"/>
      <c r="BH123" s="520"/>
      <c r="BI123" s="521"/>
    </row>
    <row r="124" spans="1:61" ht="19.5" customHeight="1" x14ac:dyDescent="0.25">
      <c r="A124" s="58"/>
      <c r="B124" s="581" t="s">
        <v>46</v>
      </c>
      <c r="C124" s="581"/>
      <c r="D124" s="581"/>
      <c r="E124" s="581"/>
      <c r="F124" s="581"/>
      <c r="G124" s="581"/>
      <c r="H124" s="581"/>
      <c r="I124" s="581"/>
      <c r="J124" s="581"/>
      <c r="K124" s="581"/>
      <c r="L124" s="581"/>
      <c r="M124" s="581"/>
      <c r="N124" s="581"/>
      <c r="O124" s="581"/>
      <c r="P124" s="581"/>
      <c r="Q124" s="581"/>
      <c r="R124" s="581"/>
      <c r="S124" s="58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59"/>
    </row>
    <row r="125" spans="1:61" ht="12.75" customHeight="1" x14ac:dyDescent="0.25">
      <c r="A125" s="58"/>
      <c r="B125" s="582" t="s">
        <v>47</v>
      </c>
      <c r="C125" s="582"/>
      <c r="D125" s="582"/>
      <c r="E125" s="582"/>
      <c r="F125" s="582"/>
      <c r="G125" s="582"/>
      <c r="H125" s="582"/>
      <c r="I125" s="582"/>
      <c r="J125" s="582"/>
      <c r="K125" s="582"/>
      <c r="L125" s="582"/>
      <c r="M125" s="582"/>
      <c r="N125" s="582"/>
      <c r="O125" s="582"/>
      <c r="P125" s="582"/>
      <c r="Q125" s="41"/>
      <c r="R125" s="41"/>
      <c r="S125" s="41"/>
      <c r="T125" s="351" t="s">
        <v>48</v>
      </c>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41"/>
      <c r="AP125" s="41"/>
      <c r="AQ125" s="41"/>
      <c r="AR125" s="582" t="s">
        <v>49</v>
      </c>
      <c r="AS125" s="582"/>
      <c r="AT125" s="582"/>
      <c r="AU125" s="582"/>
      <c r="AV125" s="582"/>
      <c r="AW125" s="582"/>
      <c r="AX125" s="582"/>
      <c r="AY125" s="582"/>
      <c r="AZ125" s="582"/>
      <c r="BA125" s="582"/>
      <c r="BB125" s="582"/>
      <c r="BC125" s="582"/>
      <c r="BD125" s="582"/>
      <c r="BE125" s="582"/>
      <c r="BF125" s="582"/>
      <c r="BG125" s="582"/>
      <c r="BH125" s="41"/>
      <c r="BI125" s="59"/>
    </row>
    <row r="126" spans="1:61" ht="12.75" customHeight="1" x14ac:dyDescent="0.25">
      <c r="A126" s="58"/>
      <c r="B126" s="582"/>
      <c r="C126" s="582"/>
      <c r="D126" s="582"/>
      <c r="E126" s="582"/>
      <c r="F126" s="582"/>
      <c r="G126" s="582"/>
      <c r="H126" s="582"/>
      <c r="I126" s="582"/>
      <c r="J126" s="582"/>
      <c r="K126" s="582"/>
      <c r="L126" s="582"/>
      <c r="M126" s="582"/>
      <c r="N126" s="582"/>
      <c r="O126" s="582"/>
      <c r="P126" s="582"/>
      <c r="Q126" s="41"/>
      <c r="R126" s="41"/>
      <c r="S126" s="41"/>
      <c r="T126" s="351" t="s">
        <v>41</v>
      </c>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41"/>
      <c r="AP126" s="41"/>
      <c r="AQ126" s="41"/>
      <c r="AR126" s="579" t="s">
        <v>50</v>
      </c>
      <c r="AS126" s="579"/>
      <c r="AT126" s="579"/>
      <c r="AU126" s="579"/>
      <c r="AV126" s="579"/>
      <c r="AW126" s="579"/>
      <c r="AX126" s="579"/>
      <c r="AY126" s="579"/>
      <c r="AZ126" s="579"/>
      <c r="BA126" s="579"/>
      <c r="BB126" s="579"/>
      <c r="BC126" s="579"/>
      <c r="BD126" s="579"/>
      <c r="BE126" s="579"/>
      <c r="BF126" s="579"/>
      <c r="BG126" s="579"/>
      <c r="BH126" s="41"/>
      <c r="BI126" s="59"/>
    </row>
    <row r="127" spans="1:61" x14ac:dyDescent="0.25">
      <c r="A127" s="58"/>
      <c r="B127" s="41"/>
      <c r="C127" s="485"/>
      <c r="D127" s="486"/>
      <c r="E127" s="486"/>
      <c r="F127" s="486"/>
      <c r="G127" s="486"/>
      <c r="H127" s="486"/>
      <c r="I127" s="486"/>
      <c r="J127" s="486"/>
      <c r="K127" s="486"/>
      <c r="L127" s="486"/>
      <c r="M127" s="486"/>
      <c r="N127" s="486"/>
      <c r="O127" s="487"/>
      <c r="P127" s="41"/>
      <c r="Q127" s="41"/>
      <c r="R127" s="41"/>
      <c r="S127" s="41"/>
      <c r="T127" s="528"/>
      <c r="U127" s="529"/>
      <c r="V127" s="529"/>
      <c r="W127" s="529"/>
      <c r="X127" s="529"/>
      <c r="Y127" s="529"/>
      <c r="Z127" s="529"/>
      <c r="AA127" s="529"/>
      <c r="AB127" s="529"/>
      <c r="AC127" s="529"/>
      <c r="AD127" s="529"/>
      <c r="AE127" s="529"/>
      <c r="AF127" s="529"/>
      <c r="AG127" s="529"/>
      <c r="AH127" s="529"/>
      <c r="AI127" s="529"/>
      <c r="AJ127" s="529"/>
      <c r="AK127" s="529"/>
      <c r="AL127" s="529"/>
      <c r="AM127" s="529"/>
      <c r="AN127" s="530"/>
      <c r="AO127" s="41"/>
      <c r="AP127" s="41"/>
      <c r="AQ127" s="41"/>
      <c r="AR127" s="528"/>
      <c r="AS127" s="529"/>
      <c r="AT127" s="529"/>
      <c r="AU127" s="529"/>
      <c r="AV127" s="529"/>
      <c r="AW127" s="529"/>
      <c r="AX127" s="529"/>
      <c r="AY127" s="529"/>
      <c r="AZ127" s="529"/>
      <c r="BA127" s="529"/>
      <c r="BB127" s="529"/>
      <c r="BC127" s="529"/>
      <c r="BD127" s="529"/>
      <c r="BE127" s="529"/>
      <c r="BF127" s="529"/>
      <c r="BG127" s="530"/>
      <c r="BH127" s="41"/>
      <c r="BI127" s="59"/>
    </row>
    <row r="128" spans="1:61" ht="6.75" customHeight="1" x14ac:dyDescent="0.25">
      <c r="A128" s="58"/>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59"/>
    </row>
    <row r="129" spans="1:61" ht="19.5" customHeight="1" x14ac:dyDescent="0.25">
      <c r="A129" s="58"/>
      <c r="B129" s="41" t="s">
        <v>341</v>
      </c>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85"/>
      <c r="AP129" s="486"/>
      <c r="AQ129" s="486"/>
      <c r="AR129" s="486"/>
      <c r="AS129" s="486"/>
      <c r="AT129" s="486"/>
      <c r="AU129" s="486"/>
      <c r="AV129" s="486"/>
      <c r="AW129" s="486"/>
      <c r="AX129" s="486"/>
      <c r="AY129" s="486"/>
      <c r="AZ129" s="486"/>
      <c r="BA129" s="486"/>
      <c r="BB129" s="486"/>
      <c r="BC129" s="486"/>
      <c r="BD129" s="486"/>
      <c r="BE129" s="486"/>
      <c r="BF129" s="486"/>
      <c r="BG129" s="487"/>
      <c r="BH129" s="41"/>
      <c r="BI129" s="59"/>
    </row>
    <row r="130" spans="1:61" ht="6" customHeight="1" x14ac:dyDescent="0.25">
      <c r="A130" s="58"/>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51"/>
      <c r="AP130" s="51"/>
      <c r="AQ130" s="51"/>
      <c r="AR130" s="51"/>
      <c r="AS130" s="51"/>
      <c r="AT130" s="51"/>
      <c r="AU130" s="51"/>
      <c r="AV130" s="51"/>
      <c r="AW130" s="51"/>
      <c r="AX130" s="51"/>
      <c r="AY130" s="51"/>
      <c r="AZ130" s="51"/>
      <c r="BA130" s="51"/>
      <c r="BB130" s="51"/>
      <c r="BC130" s="51"/>
      <c r="BD130" s="51"/>
      <c r="BE130" s="51"/>
      <c r="BF130" s="51"/>
      <c r="BG130" s="51"/>
      <c r="BH130" s="41"/>
      <c r="BI130" s="59"/>
    </row>
    <row r="131" spans="1:61" x14ac:dyDescent="0.25">
      <c r="A131" s="58"/>
      <c r="B131" s="351" t="s">
        <v>51</v>
      </c>
      <c r="C131" s="351"/>
      <c r="D131" s="351"/>
      <c r="E131" s="351"/>
      <c r="F131" s="351"/>
      <c r="G131" s="351"/>
      <c r="H131" s="351"/>
      <c r="I131" s="351"/>
      <c r="J131" s="351"/>
      <c r="K131" s="351"/>
      <c r="L131" s="351"/>
      <c r="M131" s="351"/>
      <c r="N131" s="351"/>
      <c r="O131" s="351"/>
      <c r="P131" s="351"/>
      <c r="Q131" s="580"/>
      <c r="R131" s="518"/>
      <c r="S131" s="518"/>
      <c r="T131" s="518"/>
      <c r="U131" s="518"/>
      <c r="V131" s="518"/>
      <c r="W131" s="518"/>
      <c r="X131" s="518"/>
      <c r="Y131" s="518"/>
      <c r="Z131" s="518"/>
      <c r="AA131" s="518"/>
      <c r="AB131" s="518"/>
      <c r="AC131" s="518"/>
      <c r="AD131" s="518"/>
      <c r="AE131" s="518"/>
      <c r="AF131" s="41"/>
      <c r="AG131" s="41"/>
      <c r="AH131" s="41"/>
      <c r="AI131" s="30"/>
      <c r="AJ131" s="41"/>
      <c r="AK131" s="41" t="s">
        <v>52</v>
      </c>
      <c r="AL131" s="41"/>
      <c r="AM131" s="41"/>
      <c r="AN131" s="41"/>
      <c r="AO131" s="41"/>
      <c r="AP131" s="41"/>
      <c r="AQ131" s="41"/>
      <c r="AR131" s="41"/>
      <c r="AS131" s="41"/>
      <c r="AT131" s="41"/>
      <c r="AU131" s="41"/>
      <c r="AV131" s="41"/>
      <c r="AW131" s="528"/>
      <c r="AX131" s="529"/>
      <c r="AY131" s="529"/>
      <c r="AZ131" s="529"/>
      <c r="BA131" s="529"/>
      <c r="BB131" s="529"/>
      <c r="BC131" s="529"/>
      <c r="BD131" s="530"/>
      <c r="BE131" s="41"/>
      <c r="BF131" s="41"/>
      <c r="BG131" s="41"/>
      <c r="BH131" s="41"/>
      <c r="BI131" s="59"/>
    </row>
    <row r="132" spans="1:61" ht="6.75" customHeight="1" x14ac:dyDescent="0.25">
      <c r="A132" s="58"/>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59"/>
    </row>
    <row r="133" spans="1:61" ht="12.75" customHeight="1" x14ac:dyDescent="0.25">
      <c r="A133" s="158"/>
      <c r="B133" s="408" t="s">
        <v>53</v>
      </c>
      <c r="C133" s="408"/>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56"/>
      <c r="AR133" s="56"/>
      <c r="AS133" s="56"/>
      <c r="AT133" s="56"/>
      <c r="AU133" s="56"/>
      <c r="AV133" s="56"/>
      <c r="AW133" s="56"/>
      <c r="AX133" s="56"/>
      <c r="AY133" s="56"/>
      <c r="AZ133" s="56"/>
      <c r="BA133" s="56"/>
      <c r="BB133" s="56"/>
      <c r="BC133" s="56"/>
      <c r="BD133" s="56"/>
      <c r="BE133" s="56"/>
      <c r="BF133" s="56"/>
      <c r="BG133" s="56"/>
      <c r="BH133" s="56"/>
      <c r="BI133" s="57"/>
    </row>
    <row r="134" spans="1:61" s="53" customFormat="1" ht="12.75" customHeight="1" x14ac:dyDescent="0.25">
      <c r="A134" s="60"/>
      <c r="B134" s="351" t="s">
        <v>9</v>
      </c>
      <c r="C134" s="351"/>
      <c r="D134" s="351"/>
      <c r="E134" s="351"/>
      <c r="F134" s="351"/>
      <c r="G134" s="351"/>
      <c r="H134" s="351"/>
      <c r="I134" s="351"/>
      <c r="J134" s="351"/>
      <c r="K134" s="351"/>
      <c r="L134" s="351"/>
      <c r="M134" s="351"/>
      <c r="N134" s="351"/>
      <c r="O134" s="351"/>
      <c r="P134" s="351"/>
      <c r="Q134" s="351"/>
      <c r="R134" s="351"/>
      <c r="S134" s="351"/>
      <c r="T134" s="351"/>
      <c r="U134" s="54"/>
      <c r="V134" s="54"/>
      <c r="W134" s="351" t="s">
        <v>54</v>
      </c>
      <c r="X134" s="351"/>
      <c r="Y134" s="351"/>
      <c r="Z134" s="351"/>
      <c r="AA134" s="351"/>
      <c r="AB134" s="351"/>
      <c r="AC134" s="351"/>
      <c r="AD134" s="351"/>
      <c r="AE134" s="351"/>
      <c r="AF134" s="351"/>
      <c r="AG134" s="351"/>
      <c r="AH134" s="351"/>
      <c r="AI134" s="351"/>
      <c r="AJ134" s="351"/>
      <c r="AK134" s="351"/>
      <c r="AL134" s="351"/>
      <c r="AM134" s="351"/>
      <c r="AN134" s="351"/>
      <c r="AO134" s="41"/>
      <c r="AP134" s="41"/>
      <c r="AQ134" s="351" t="s">
        <v>55</v>
      </c>
      <c r="AR134" s="351"/>
      <c r="AS134" s="351"/>
      <c r="AT134" s="351"/>
      <c r="AU134" s="351"/>
      <c r="AV134" s="351"/>
      <c r="AW134" s="351"/>
      <c r="AX134" s="351"/>
      <c r="AY134" s="351"/>
      <c r="AZ134" s="351"/>
      <c r="BA134" s="351"/>
      <c r="BB134" s="351"/>
      <c r="BC134" s="351"/>
      <c r="BD134" s="351"/>
      <c r="BE134" s="351"/>
      <c r="BF134" s="351"/>
      <c r="BG134" s="351"/>
      <c r="BH134" s="54"/>
      <c r="BI134" s="61"/>
    </row>
    <row r="135" spans="1:61" x14ac:dyDescent="0.25">
      <c r="A135" s="58"/>
      <c r="B135" s="532"/>
      <c r="C135" s="532"/>
      <c r="D135" s="532"/>
      <c r="E135" s="532"/>
      <c r="F135" s="532"/>
      <c r="G135" s="532"/>
      <c r="H135" s="532"/>
      <c r="I135" s="532"/>
      <c r="J135" s="532"/>
      <c r="K135" s="532"/>
      <c r="L135" s="532"/>
      <c r="M135" s="532"/>
      <c r="N135" s="532"/>
      <c r="O135" s="532"/>
      <c r="P135" s="532"/>
      <c r="Q135" s="532"/>
      <c r="R135" s="532"/>
      <c r="S135" s="532"/>
      <c r="T135" s="532"/>
      <c r="U135" s="41"/>
      <c r="V135" s="41"/>
      <c r="W135" s="532"/>
      <c r="X135" s="532"/>
      <c r="Y135" s="532"/>
      <c r="Z135" s="532"/>
      <c r="AA135" s="532"/>
      <c r="AB135" s="532"/>
      <c r="AC135" s="532"/>
      <c r="AD135" s="532"/>
      <c r="AE135" s="532"/>
      <c r="AF135" s="532"/>
      <c r="AG135" s="532"/>
      <c r="AH135" s="532"/>
      <c r="AI135" s="532"/>
      <c r="AJ135" s="532"/>
      <c r="AK135" s="532"/>
      <c r="AL135" s="532"/>
      <c r="AM135" s="532"/>
      <c r="AN135" s="532"/>
      <c r="AO135" s="41"/>
      <c r="AP135" s="41"/>
      <c r="AQ135" s="532"/>
      <c r="AR135" s="532"/>
      <c r="AS135" s="532"/>
      <c r="AT135" s="532"/>
      <c r="AU135" s="532"/>
      <c r="AV135" s="532"/>
      <c r="AW135" s="532"/>
      <c r="AX135" s="532"/>
      <c r="AY135" s="532"/>
      <c r="AZ135" s="532"/>
      <c r="BA135" s="532"/>
      <c r="BB135" s="532"/>
      <c r="BC135" s="532"/>
      <c r="BD135" s="532"/>
      <c r="BE135" s="532"/>
      <c r="BF135" s="532"/>
      <c r="BG135" s="532"/>
      <c r="BH135" s="41"/>
      <c r="BI135" s="59"/>
    </row>
    <row r="136" spans="1:61" ht="13.5" customHeight="1" x14ac:dyDescent="0.25">
      <c r="A136" s="58"/>
      <c r="B136" s="513" t="s">
        <v>56</v>
      </c>
      <c r="C136" s="513"/>
      <c r="D136" s="513"/>
      <c r="E136" s="513"/>
      <c r="F136" s="513"/>
      <c r="G136" s="513"/>
      <c r="H136" s="513"/>
      <c r="I136" s="513"/>
      <c r="J136" s="513"/>
      <c r="K136" s="41"/>
      <c r="L136" s="41"/>
      <c r="M136" s="41"/>
      <c r="N136" s="41"/>
      <c r="O136" s="41"/>
      <c r="P136" s="536" t="s">
        <v>57</v>
      </c>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41"/>
      <c r="AV136" s="41"/>
      <c r="AW136" s="41"/>
      <c r="AX136" s="41"/>
      <c r="AY136" s="41"/>
      <c r="AZ136" s="41"/>
      <c r="BA136" s="513" t="s">
        <v>58</v>
      </c>
      <c r="BB136" s="513"/>
      <c r="BC136" s="513"/>
      <c r="BD136" s="513"/>
      <c r="BE136" s="513"/>
      <c r="BF136" s="513"/>
      <c r="BG136" s="513"/>
      <c r="BH136" s="41"/>
      <c r="BI136" s="59"/>
    </row>
    <row r="137" spans="1:61" x14ac:dyDescent="0.25">
      <c r="A137" s="58"/>
      <c r="B137" s="528"/>
      <c r="C137" s="529"/>
      <c r="D137" s="529"/>
      <c r="E137" s="529"/>
      <c r="F137" s="529"/>
      <c r="G137" s="529"/>
      <c r="H137" s="529"/>
      <c r="I137" s="529"/>
      <c r="J137" s="530"/>
      <c r="K137" s="41"/>
      <c r="L137" s="41"/>
      <c r="M137" s="41"/>
      <c r="N137" s="41"/>
      <c r="O137" s="41"/>
      <c r="P137" s="528"/>
      <c r="Q137" s="529"/>
      <c r="R137" s="529"/>
      <c r="S137" s="529"/>
      <c r="T137" s="529"/>
      <c r="U137" s="529"/>
      <c r="V137" s="529"/>
      <c r="W137" s="529"/>
      <c r="X137" s="529"/>
      <c r="Y137" s="529"/>
      <c r="Z137" s="529"/>
      <c r="AA137" s="529"/>
      <c r="AB137" s="529"/>
      <c r="AC137" s="529"/>
      <c r="AD137" s="529"/>
      <c r="AE137" s="529"/>
      <c r="AF137" s="529"/>
      <c r="AG137" s="529"/>
      <c r="AH137" s="529"/>
      <c r="AI137" s="529"/>
      <c r="AJ137" s="529"/>
      <c r="AK137" s="529"/>
      <c r="AL137" s="529"/>
      <c r="AM137" s="529"/>
      <c r="AN137" s="529"/>
      <c r="AO137" s="529"/>
      <c r="AP137" s="529"/>
      <c r="AQ137" s="529"/>
      <c r="AR137" s="529"/>
      <c r="AS137" s="529"/>
      <c r="AT137" s="530"/>
      <c r="AU137" s="41"/>
      <c r="AV137" s="41"/>
      <c r="AW137" s="41"/>
      <c r="AX137" s="41"/>
      <c r="AY137" s="41"/>
      <c r="AZ137" s="41"/>
      <c r="BA137" s="528"/>
      <c r="BB137" s="529"/>
      <c r="BC137" s="529"/>
      <c r="BD137" s="529"/>
      <c r="BE137" s="529"/>
      <c r="BF137" s="529"/>
      <c r="BG137" s="530"/>
      <c r="BH137" s="41"/>
      <c r="BI137" s="59"/>
    </row>
    <row r="138" spans="1:61" ht="15.75" customHeight="1" x14ac:dyDescent="0.25">
      <c r="A138" s="58"/>
      <c r="B138" s="513" t="s">
        <v>59</v>
      </c>
      <c r="C138" s="513"/>
      <c r="D138" s="513"/>
      <c r="E138" s="513"/>
      <c r="F138" s="513"/>
      <c r="G138" s="513"/>
      <c r="H138" s="513"/>
      <c r="I138" s="513"/>
      <c r="J138" s="513"/>
      <c r="K138" s="41"/>
      <c r="L138" s="41"/>
      <c r="M138" s="41"/>
      <c r="N138" s="41"/>
      <c r="O138" s="30"/>
      <c r="P138" s="30"/>
      <c r="Q138" s="30"/>
      <c r="R138" s="513" t="s">
        <v>60</v>
      </c>
      <c r="S138" s="513"/>
      <c r="T138" s="513"/>
      <c r="U138" s="513"/>
      <c r="V138" s="513"/>
      <c r="W138" s="513"/>
      <c r="X138" s="513"/>
      <c r="Y138" s="513"/>
      <c r="Z138" s="513"/>
      <c r="AA138" s="30"/>
      <c r="AB138" s="30"/>
      <c r="AC138" s="30"/>
      <c r="AD138" s="56"/>
      <c r="AE138" s="56"/>
      <c r="AF138" s="30"/>
      <c r="AG138" s="513" t="s">
        <v>359</v>
      </c>
      <c r="AH138" s="513"/>
      <c r="AI138" s="513"/>
      <c r="AJ138" s="56"/>
      <c r="AK138" s="56"/>
      <c r="AL138" s="30"/>
      <c r="AM138" s="30"/>
      <c r="AN138" s="513" t="s">
        <v>86</v>
      </c>
      <c r="AO138" s="513"/>
      <c r="AP138" s="513"/>
      <c r="AQ138" s="41"/>
      <c r="AR138" s="41"/>
      <c r="AS138" s="41"/>
      <c r="AT138" s="41"/>
      <c r="AU138" s="536" t="s">
        <v>358</v>
      </c>
      <c r="AV138" s="536"/>
      <c r="AW138" s="536"/>
      <c r="AX138" s="536"/>
      <c r="AY138" s="536"/>
      <c r="AZ138" s="536"/>
      <c r="BA138" s="536"/>
      <c r="BB138" s="536"/>
      <c r="BC138" s="536"/>
      <c r="BD138" s="41"/>
      <c r="BE138" s="41"/>
      <c r="BF138" s="41"/>
      <c r="BG138" s="41"/>
      <c r="BH138" s="41"/>
      <c r="BI138" s="59"/>
    </row>
    <row r="139" spans="1:61" ht="15.75" customHeight="1" x14ac:dyDescent="0.25">
      <c r="A139" s="58"/>
      <c r="B139" s="528"/>
      <c r="C139" s="529"/>
      <c r="D139" s="529"/>
      <c r="E139" s="529"/>
      <c r="F139" s="529"/>
      <c r="G139" s="529"/>
      <c r="H139" s="529"/>
      <c r="I139" s="529"/>
      <c r="J139" s="530"/>
      <c r="K139" s="41"/>
      <c r="L139" s="41"/>
      <c r="M139" s="41"/>
      <c r="N139" s="41"/>
      <c r="O139" s="30"/>
      <c r="P139" s="30"/>
      <c r="Q139" s="30"/>
      <c r="R139" s="528"/>
      <c r="S139" s="529"/>
      <c r="T139" s="529"/>
      <c r="U139" s="529"/>
      <c r="V139" s="529"/>
      <c r="W139" s="529"/>
      <c r="X139" s="529"/>
      <c r="Y139" s="529"/>
      <c r="Z139" s="530"/>
      <c r="AA139" s="30"/>
      <c r="AB139" s="30"/>
      <c r="AC139" s="30"/>
      <c r="AD139" s="115"/>
      <c r="AE139" s="115"/>
      <c r="AF139" s="30"/>
      <c r="AG139" s="533"/>
      <c r="AH139" s="534"/>
      <c r="AI139" s="535"/>
      <c r="AJ139" s="30"/>
      <c r="AK139" s="30"/>
      <c r="AL139" s="30"/>
      <c r="AM139" s="30"/>
      <c r="AN139" s="533"/>
      <c r="AO139" s="534"/>
      <c r="AP139" s="535"/>
      <c r="AQ139" s="41"/>
      <c r="AR139" s="41"/>
      <c r="AS139" s="41"/>
      <c r="AT139" s="41"/>
      <c r="AU139" s="854"/>
      <c r="AV139" s="855"/>
      <c r="AW139" s="855"/>
      <c r="AX139" s="855"/>
      <c r="AY139" s="855"/>
      <c r="AZ139" s="855"/>
      <c r="BA139" s="855"/>
      <c r="BB139" s="855"/>
      <c r="BC139" s="856"/>
      <c r="BD139" s="41"/>
      <c r="BE139" s="41"/>
      <c r="BF139" s="41"/>
      <c r="BG139" s="41"/>
      <c r="BH139" s="41"/>
      <c r="BI139" s="59"/>
    </row>
    <row r="140" spans="1:61" ht="15.75" customHeight="1" x14ac:dyDescent="0.25">
      <c r="A140" s="58"/>
      <c r="B140" s="351" t="s">
        <v>61</v>
      </c>
      <c r="C140" s="351"/>
      <c r="D140" s="351"/>
      <c r="E140" s="351"/>
      <c r="F140" s="351"/>
      <c r="G140" s="351"/>
      <c r="H140" s="351"/>
      <c r="I140" s="351"/>
      <c r="J140" s="351"/>
      <c r="K140" s="351"/>
      <c r="L140" s="351"/>
      <c r="M140" s="351"/>
      <c r="N140" s="351"/>
      <c r="O140" s="41"/>
      <c r="P140" s="41"/>
      <c r="Q140" s="41"/>
      <c r="R140" s="41"/>
      <c r="S140" s="41"/>
      <c r="T140" s="41"/>
      <c r="U140" s="351" t="s">
        <v>62</v>
      </c>
      <c r="V140" s="351"/>
      <c r="W140" s="351"/>
      <c r="X140" s="351"/>
      <c r="Y140" s="351"/>
      <c r="Z140" s="351"/>
      <c r="AA140" s="351"/>
      <c r="AB140" s="351"/>
      <c r="AC140" s="351"/>
      <c r="AD140" s="351"/>
      <c r="AE140" s="351"/>
      <c r="AF140" s="351"/>
      <c r="AG140" s="351"/>
      <c r="AH140" s="41"/>
      <c r="AI140" s="41"/>
      <c r="AJ140" s="41"/>
      <c r="AK140" s="351" t="s">
        <v>63</v>
      </c>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41"/>
      <c r="BI140" s="59"/>
    </row>
    <row r="141" spans="1:61" x14ac:dyDescent="0.25">
      <c r="A141" s="58"/>
      <c r="B141" s="528"/>
      <c r="C141" s="529"/>
      <c r="D141" s="529"/>
      <c r="E141" s="529"/>
      <c r="F141" s="529"/>
      <c r="G141" s="529"/>
      <c r="H141" s="529"/>
      <c r="I141" s="529"/>
      <c r="J141" s="529"/>
      <c r="K141" s="529"/>
      <c r="L141" s="529"/>
      <c r="M141" s="529"/>
      <c r="N141" s="530"/>
      <c r="O141" s="41"/>
      <c r="P141" s="41"/>
      <c r="Q141" s="41"/>
      <c r="R141" s="41"/>
      <c r="S141" s="41"/>
      <c r="T141" s="41"/>
      <c r="U141" s="528"/>
      <c r="V141" s="529"/>
      <c r="W141" s="529"/>
      <c r="X141" s="529"/>
      <c r="Y141" s="529"/>
      <c r="Z141" s="529"/>
      <c r="AA141" s="529"/>
      <c r="AB141" s="529"/>
      <c r="AC141" s="529"/>
      <c r="AD141" s="529"/>
      <c r="AE141" s="529"/>
      <c r="AF141" s="529"/>
      <c r="AG141" s="530"/>
      <c r="AH141" s="41"/>
      <c r="AI141" s="41"/>
      <c r="AJ141" s="41"/>
      <c r="AK141" s="528"/>
      <c r="AL141" s="529"/>
      <c r="AM141" s="529"/>
      <c r="AN141" s="529"/>
      <c r="AO141" s="529"/>
      <c r="AP141" s="529"/>
      <c r="AQ141" s="529"/>
      <c r="AR141" s="529"/>
      <c r="AS141" s="529"/>
      <c r="AT141" s="529"/>
      <c r="AU141" s="529"/>
      <c r="AV141" s="529"/>
      <c r="AW141" s="529"/>
      <c r="AX141" s="529"/>
      <c r="AY141" s="529"/>
      <c r="AZ141" s="529"/>
      <c r="BA141" s="529"/>
      <c r="BB141" s="529"/>
      <c r="BC141" s="529"/>
      <c r="BD141" s="529"/>
      <c r="BE141" s="529"/>
      <c r="BF141" s="529"/>
      <c r="BG141" s="530"/>
      <c r="BH141" s="41"/>
      <c r="BI141" s="59"/>
    </row>
    <row r="142" spans="1:61" ht="6" customHeight="1" x14ac:dyDescent="0.25">
      <c r="A142" s="5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59"/>
    </row>
    <row r="143" spans="1:61" ht="12.75" customHeight="1" x14ac:dyDescent="0.25">
      <c r="A143" s="58"/>
      <c r="B143" s="531" t="s">
        <v>64</v>
      </c>
      <c r="C143" s="531"/>
      <c r="D143" s="531"/>
      <c r="E143" s="531"/>
      <c r="F143" s="531"/>
      <c r="G143" s="531"/>
      <c r="H143" s="531"/>
      <c r="I143" s="531"/>
      <c r="J143" s="531"/>
      <c r="K143" s="531"/>
      <c r="L143" s="531"/>
      <c r="M143" s="531"/>
      <c r="N143" s="531"/>
      <c r="O143" s="531"/>
      <c r="P143" s="531"/>
      <c r="Q143" s="531"/>
      <c r="R143" s="531"/>
      <c r="S143" s="531"/>
      <c r="T143" s="531"/>
      <c r="U143" s="531"/>
      <c r="V143" s="531"/>
      <c r="W143" s="531"/>
      <c r="X143" s="531"/>
      <c r="Y143" s="531"/>
      <c r="Z143" s="531"/>
      <c r="AA143" s="531"/>
      <c r="AB143" s="531"/>
      <c r="AC143" s="531"/>
      <c r="AD143" s="531"/>
      <c r="AE143" s="531"/>
      <c r="AF143" s="531"/>
      <c r="AG143" s="531"/>
      <c r="AH143" s="531"/>
      <c r="AI143" s="531"/>
      <c r="AJ143" s="531"/>
      <c r="AK143" s="531"/>
      <c r="AL143" s="531"/>
      <c r="AM143" s="531"/>
      <c r="AN143" s="531"/>
      <c r="AO143" s="531"/>
      <c r="AP143" s="531"/>
      <c r="AQ143" s="531"/>
      <c r="AR143" s="531"/>
      <c r="AS143" s="531"/>
      <c r="AT143" s="531"/>
      <c r="AU143" s="531"/>
      <c r="AV143" s="531"/>
      <c r="AW143" s="531"/>
      <c r="AX143" s="531"/>
      <c r="AY143" s="531"/>
      <c r="AZ143" s="531"/>
      <c r="BA143" s="531"/>
      <c r="BB143" s="531"/>
      <c r="BC143" s="531"/>
      <c r="BD143" s="531"/>
      <c r="BE143" s="531"/>
      <c r="BF143" s="531"/>
      <c r="BG143" s="531"/>
      <c r="BH143" s="41"/>
      <c r="BI143" s="59"/>
    </row>
    <row r="144" spans="1:61" ht="12.75" customHeight="1" x14ac:dyDescent="0.25">
      <c r="A144" s="58"/>
      <c r="B144" s="531" t="s">
        <v>65</v>
      </c>
      <c r="C144" s="531"/>
      <c r="D144" s="531"/>
      <c r="E144" s="531"/>
      <c r="F144" s="531"/>
      <c r="G144" s="531"/>
      <c r="H144" s="531"/>
      <c r="I144" s="531"/>
      <c r="J144" s="531"/>
      <c r="K144" s="531"/>
      <c r="L144" s="531"/>
      <c r="M144" s="531"/>
      <c r="N144" s="531"/>
      <c r="O144" s="531"/>
      <c r="P144" s="531"/>
      <c r="Q144" s="531"/>
      <c r="R144" s="531"/>
      <c r="S144" s="531"/>
      <c r="T144" s="531"/>
      <c r="U144" s="531"/>
      <c r="V144" s="531"/>
      <c r="W144" s="531"/>
      <c r="X144" s="531"/>
      <c r="Y144" s="531"/>
      <c r="Z144" s="531"/>
      <c r="AA144" s="531"/>
      <c r="AB144" s="531"/>
      <c r="AC144" s="531"/>
      <c r="AD144" s="531"/>
      <c r="AE144" s="531"/>
      <c r="AF144" s="531"/>
      <c r="AG144" s="531"/>
      <c r="AH144" s="531"/>
      <c r="AI144" s="531"/>
      <c r="AJ144" s="531"/>
      <c r="AK144" s="531"/>
      <c r="AL144" s="531"/>
      <c r="AM144" s="531"/>
      <c r="AN144" s="531"/>
      <c r="AO144" s="531"/>
      <c r="AP144" s="531"/>
      <c r="AQ144" s="531"/>
      <c r="AR144" s="531"/>
      <c r="AS144" s="531"/>
      <c r="AT144" s="531"/>
      <c r="AU144" s="531"/>
      <c r="AV144" s="531"/>
      <c r="AW144" s="531"/>
      <c r="AX144" s="531"/>
      <c r="AY144" s="531"/>
      <c r="AZ144" s="531"/>
      <c r="BA144" s="531"/>
      <c r="BB144" s="531"/>
      <c r="BC144" s="531"/>
      <c r="BD144" s="531"/>
      <c r="BE144" s="531"/>
      <c r="BF144" s="531"/>
      <c r="BG144" s="531"/>
      <c r="BH144" s="41"/>
      <c r="BI144" s="59"/>
    </row>
    <row r="145" spans="1:61" ht="3.75" customHeight="1" x14ac:dyDescent="0.25">
      <c r="A145" s="5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59"/>
    </row>
    <row r="146" spans="1:61" s="55" customFormat="1" ht="12.75" customHeight="1" x14ac:dyDescent="0.25">
      <c r="A146" s="62"/>
      <c r="B146" s="63"/>
      <c r="C146" s="63"/>
      <c r="D146" s="556" t="s">
        <v>66</v>
      </c>
      <c r="E146" s="556"/>
      <c r="F146" s="556"/>
      <c r="G146" s="556"/>
      <c r="H146" s="556"/>
      <c r="I146" s="556"/>
      <c r="J146" s="556"/>
      <c r="K146" s="556"/>
      <c r="L146" s="556"/>
      <c r="M146" s="556"/>
      <c r="N146" s="556"/>
      <c r="O146" s="556" t="s">
        <v>67</v>
      </c>
      <c r="P146" s="556"/>
      <c r="Q146" s="556"/>
      <c r="R146" s="556"/>
      <c r="S146" s="556"/>
      <c r="T146" s="556"/>
      <c r="U146" s="556"/>
      <c r="V146" s="556"/>
      <c r="W146" s="556"/>
      <c r="X146" s="556"/>
      <c r="Y146" s="556"/>
      <c r="Z146" s="556" t="s">
        <v>68</v>
      </c>
      <c r="AA146" s="556"/>
      <c r="AB146" s="556"/>
      <c r="AC146" s="556"/>
      <c r="AD146" s="556"/>
      <c r="AE146" s="556"/>
      <c r="AF146" s="556"/>
      <c r="AG146" s="556"/>
      <c r="AH146" s="556"/>
      <c r="AI146" s="556"/>
      <c r="AJ146" s="556"/>
      <c r="AK146" s="556" t="s">
        <v>69</v>
      </c>
      <c r="AL146" s="556"/>
      <c r="AM146" s="556"/>
      <c r="AN146" s="556"/>
      <c r="AO146" s="556"/>
      <c r="AP146" s="556"/>
      <c r="AQ146" s="556"/>
      <c r="AR146" s="556"/>
      <c r="AS146" s="556"/>
      <c r="AT146" s="556"/>
      <c r="AU146" s="556"/>
      <c r="AV146" s="557" t="s">
        <v>70</v>
      </c>
      <c r="AW146" s="558"/>
      <c r="AX146" s="558"/>
      <c r="AY146" s="558"/>
      <c r="AZ146" s="558"/>
      <c r="BA146" s="558"/>
      <c r="BB146" s="558"/>
      <c r="BC146" s="558"/>
      <c r="BD146" s="558"/>
      <c r="BE146" s="558"/>
      <c r="BF146" s="559"/>
      <c r="BG146" s="63"/>
      <c r="BH146" s="63"/>
      <c r="BI146" s="64"/>
    </row>
    <row r="147" spans="1:61" s="55" customFormat="1" ht="12.75" customHeight="1" x14ac:dyDescent="0.25">
      <c r="A147" s="62"/>
      <c r="B147" s="63"/>
      <c r="C147" s="63"/>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6"/>
      <c r="AL147" s="556"/>
      <c r="AM147" s="556"/>
      <c r="AN147" s="556"/>
      <c r="AO147" s="556"/>
      <c r="AP147" s="556"/>
      <c r="AQ147" s="556"/>
      <c r="AR147" s="556"/>
      <c r="AS147" s="556"/>
      <c r="AT147" s="556"/>
      <c r="AU147" s="556"/>
      <c r="AV147" s="560" t="s">
        <v>71</v>
      </c>
      <c r="AW147" s="561"/>
      <c r="AX147" s="561"/>
      <c r="AY147" s="561"/>
      <c r="AZ147" s="561"/>
      <c r="BA147" s="561"/>
      <c r="BB147" s="561"/>
      <c r="BC147" s="561"/>
      <c r="BD147" s="561"/>
      <c r="BE147" s="561"/>
      <c r="BF147" s="562"/>
      <c r="BG147" s="63"/>
      <c r="BH147" s="63"/>
      <c r="BI147" s="64"/>
    </row>
    <row r="148" spans="1:61" ht="3" customHeight="1" x14ac:dyDescent="0.25">
      <c r="A148" s="5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56"/>
      <c r="AL148" s="56"/>
      <c r="AM148" s="56"/>
      <c r="AN148" s="56"/>
      <c r="AO148" s="56"/>
      <c r="AP148" s="56"/>
      <c r="AQ148" s="56"/>
      <c r="AR148" s="56"/>
      <c r="AS148" s="56"/>
      <c r="AT148" s="56"/>
      <c r="AU148" s="57"/>
      <c r="AV148" s="542"/>
      <c r="AW148" s="543"/>
      <c r="AX148" s="543"/>
      <c r="AY148" s="543"/>
      <c r="AZ148" s="543"/>
      <c r="BA148" s="543"/>
      <c r="BB148" s="543"/>
      <c r="BC148" s="543"/>
      <c r="BD148" s="543"/>
      <c r="BE148" s="543"/>
      <c r="BF148" s="544"/>
      <c r="BG148" s="41"/>
      <c r="BH148" s="41"/>
      <c r="BI148" s="59"/>
    </row>
    <row r="149" spans="1:61" ht="18.75" x14ac:dyDescent="0.3">
      <c r="A149" s="58"/>
      <c r="B149" s="41"/>
      <c r="C149" s="41"/>
      <c r="D149" s="41"/>
      <c r="E149" s="539"/>
      <c r="F149" s="540"/>
      <c r="G149" s="540"/>
      <c r="H149" s="540"/>
      <c r="I149" s="540"/>
      <c r="J149" s="540"/>
      <c r="K149" s="540"/>
      <c r="L149" s="540"/>
      <c r="M149" s="540"/>
      <c r="N149" s="541"/>
      <c r="O149" s="41"/>
      <c r="P149" s="41"/>
      <c r="Q149" s="539"/>
      <c r="R149" s="540"/>
      <c r="S149" s="540"/>
      <c r="T149" s="540"/>
      <c r="U149" s="540"/>
      <c r="V149" s="540"/>
      <c r="W149" s="540"/>
      <c r="X149" s="541"/>
      <c r="Y149" s="41"/>
      <c r="Z149" s="41"/>
      <c r="AA149" s="539"/>
      <c r="AB149" s="540"/>
      <c r="AC149" s="540"/>
      <c r="AD149" s="540"/>
      <c r="AE149" s="540"/>
      <c r="AF149" s="540"/>
      <c r="AG149" s="540"/>
      <c r="AH149" s="540"/>
      <c r="AI149" s="541"/>
      <c r="AJ149" s="41"/>
      <c r="AK149" s="551" t="s">
        <v>72</v>
      </c>
      <c r="AL149" s="551"/>
      <c r="AM149" s="551"/>
      <c r="AN149" s="551"/>
      <c r="AO149" s="551"/>
      <c r="AP149" s="551"/>
      <c r="AQ149" s="551"/>
      <c r="AR149" s="551"/>
      <c r="AS149" s="551"/>
      <c r="AT149" s="551"/>
      <c r="AU149" s="552"/>
      <c r="AV149" s="545"/>
      <c r="AW149" s="546"/>
      <c r="AX149" s="546"/>
      <c r="AY149" s="546"/>
      <c r="AZ149" s="546"/>
      <c r="BA149" s="546"/>
      <c r="BB149" s="546"/>
      <c r="BC149" s="546"/>
      <c r="BD149" s="546"/>
      <c r="BE149" s="546"/>
      <c r="BF149" s="547"/>
      <c r="BG149" s="41"/>
      <c r="BH149" s="41"/>
      <c r="BI149" s="59"/>
    </row>
    <row r="150" spans="1:61" ht="6.75" customHeight="1" x14ac:dyDescent="0.25">
      <c r="A150" s="58"/>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548"/>
      <c r="AW150" s="549"/>
      <c r="AX150" s="549"/>
      <c r="AY150" s="549"/>
      <c r="AZ150" s="549"/>
      <c r="BA150" s="549"/>
      <c r="BB150" s="549"/>
      <c r="BC150" s="549"/>
      <c r="BD150" s="549"/>
      <c r="BE150" s="549"/>
      <c r="BF150" s="550"/>
      <c r="BG150" s="41"/>
      <c r="BH150" s="41"/>
      <c r="BI150" s="59"/>
    </row>
    <row r="151" spans="1:61" ht="3.75" customHeight="1" x14ac:dyDescent="0.25">
      <c r="A151" s="48"/>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50"/>
    </row>
    <row r="152" spans="1:61" ht="15.75" x14ac:dyDescent="0.25">
      <c r="A152" s="553" t="s">
        <v>73</v>
      </c>
      <c r="B152" s="554"/>
      <c r="C152" s="554"/>
      <c r="D152" s="554"/>
      <c r="E152" s="554"/>
      <c r="F152" s="554"/>
      <c r="G152" s="554"/>
      <c r="H152" s="554"/>
      <c r="I152" s="554"/>
      <c r="J152" s="554"/>
      <c r="K152" s="554"/>
      <c r="L152" s="554"/>
      <c r="M152" s="554"/>
      <c r="N152" s="554"/>
      <c r="O152" s="554"/>
      <c r="P152" s="554"/>
      <c r="Q152" s="554"/>
      <c r="R152" s="554"/>
      <c r="S152" s="554"/>
      <c r="T152" s="554"/>
      <c r="U152" s="554"/>
      <c r="V152" s="554"/>
      <c r="W152" s="554"/>
      <c r="X152" s="554"/>
      <c r="Y152" s="554"/>
      <c r="Z152" s="554"/>
      <c r="AA152" s="554"/>
      <c r="AB152" s="554"/>
      <c r="AC152" s="554"/>
      <c r="AD152" s="554"/>
      <c r="AE152" s="554"/>
      <c r="AF152" s="554"/>
      <c r="AG152" s="554"/>
      <c r="AH152" s="554"/>
      <c r="AI152" s="554"/>
      <c r="AJ152" s="554"/>
      <c r="AK152" s="554"/>
      <c r="AL152" s="554"/>
      <c r="AM152" s="554"/>
      <c r="AN152" s="554"/>
      <c r="AO152" s="554"/>
      <c r="AP152" s="554"/>
      <c r="AQ152" s="554"/>
      <c r="AR152" s="554"/>
      <c r="AS152" s="554"/>
      <c r="AT152" s="554"/>
      <c r="AU152" s="554"/>
      <c r="AV152" s="554"/>
      <c r="AW152" s="554"/>
      <c r="AX152" s="554"/>
      <c r="AY152" s="554"/>
      <c r="AZ152" s="554"/>
      <c r="BA152" s="554"/>
      <c r="BB152" s="554"/>
      <c r="BC152" s="554"/>
      <c r="BD152" s="554"/>
      <c r="BE152" s="554"/>
      <c r="BF152" s="554"/>
      <c r="BG152" s="554"/>
      <c r="BH152" s="554"/>
      <c r="BI152" s="555"/>
    </row>
    <row r="153" spans="1:61" x14ac:dyDescent="0.25">
      <c r="A153" s="37"/>
      <c r="B153" s="531" t="s">
        <v>74</v>
      </c>
      <c r="C153" s="531"/>
      <c r="D153" s="531"/>
      <c r="E153" s="531"/>
      <c r="F153" s="531"/>
      <c r="G153" s="531"/>
      <c r="H153" s="531"/>
      <c r="I153" s="531"/>
      <c r="J153" s="531"/>
      <c r="K153" s="531"/>
      <c r="L153" s="531"/>
      <c r="M153" s="531"/>
      <c r="N153" s="531"/>
      <c r="O153" s="531"/>
      <c r="P153" s="531"/>
      <c r="Q153" s="531"/>
      <c r="R153" s="531"/>
      <c r="S153" s="531"/>
      <c r="T153" s="531"/>
      <c r="U153" s="531"/>
      <c r="V153" s="531"/>
      <c r="W153" s="531"/>
      <c r="X153" s="531"/>
      <c r="Y153" s="531"/>
      <c r="Z153" s="531"/>
      <c r="AA153" s="531"/>
      <c r="AB153" s="531"/>
      <c r="AC153" s="531"/>
      <c r="AD153" s="531"/>
      <c r="AE153" s="531"/>
      <c r="AF153" s="531"/>
      <c r="AG153" s="531"/>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6"/>
    </row>
    <row r="154" spans="1:61" ht="7.5" customHeight="1" x14ac:dyDescent="0.25">
      <c r="A154" s="37"/>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6"/>
    </row>
    <row r="155" spans="1:61" ht="9.75" customHeight="1" x14ac:dyDescent="0.25">
      <c r="A155" s="37"/>
      <c r="B155" s="72"/>
      <c r="C155" s="72"/>
      <c r="D155" s="563" t="s">
        <v>75</v>
      </c>
      <c r="E155" s="564"/>
      <c r="F155" s="564"/>
      <c r="G155" s="564"/>
      <c r="H155" s="564"/>
      <c r="I155" s="564"/>
      <c r="J155" s="564"/>
      <c r="K155" s="564"/>
      <c r="L155" s="51"/>
      <c r="M155" s="51"/>
      <c r="N155" s="51"/>
      <c r="O155" s="51"/>
      <c r="P155" s="51"/>
      <c r="Q155" s="70"/>
      <c r="R155" s="72"/>
      <c r="S155" s="72"/>
      <c r="T155" s="72"/>
      <c r="U155" s="72"/>
      <c r="V155" s="72"/>
      <c r="W155" s="72"/>
      <c r="X155" s="72"/>
      <c r="Y155" s="568" t="s">
        <v>76</v>
      </c>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70"/>
      <c r="AY155" s="72"/>
      <c r="AZ155" s="72"/>
      <c r="BA155" s="72"/>
      <c r="BB155" s="72"/>
      <c r="BC155" s="72"/>
      <c r="BD155" s="72"/>
      <c r="BE155" s="72"/>
      <c r="BF155" s="72"/>
      <c r="BG155" s="72"/>
      <c r="BH155" s="30"/>
      <c r="BI155" s="36"/>
    </row>
    <row r="156" spans="1:61" x14ac:dyDescent="0.25">
      <c r="A156" s="37"/>
      <c r="B156" s="72"/>
      <c r="C156" s="72"/>
      <c r="D156" s="565"/>
      <c r="E156" s="566"/>
      <c r="F156" s="566"/>
      <c r="G156" s="566"/>
      <c r="H156" s="566"/>
      <c r="I156" s="566"/>
      <c r="J156" s="566"/>
      <c r="K156" s="566"/>
      <c r="L156" s="566"/>
      <c r="M156" s="566"/>
      <c r="N156" s="566"/>
      <c r="O156" s="566"/>
      <c r="P156" s="566"/>
      <c r="Q156" s="567"/>
      <c r="R156" s="72"/>
      <c r="S156" s="72"/>
      <c r="T156" s="72"/>
      <c r="U156" s="72"/>
      <c r="V156" s="72"/>
      <c r="W156" s="72"/>
      <c r="X156" s="72"/>
      <c r="Y156" s="565"/>
      <c r="Z156" s="566"/>
      <c r="AA156" s="566"/>
      <c r="AB156" s="566"/>
      <c r="AC156" s="566"/>
      <c r="AD156" s="566"/>
      <c r="AE156" s="566"/>
      <c r="AF156" s="566"/>
      <c r="AG156" s="566"/>
      <c r="AH156" s="566"/>
      <c r="AI156" s="566"/>
      <c r="AJ156" s="566"/>
      <c r="AK156" s="566"/>
      <c r="AL156" s="566"/>
      <c r="AM156" s="566"/>
      <c r="AN156" s="566"/>
      <c r="AO156" s="566"/>
      <c r="AP156" s="566"/>
      <c r="AQ156" s="566"/>
      <c r="AR156" s="566"/>
      <c r="AS156" s="566"/>
      <c r="AT156" s="566"/>
      <c r="AU156" s="566"/>
      <c r="AV156" s="566"/>
      <c r="AW156" s="566"/>
      <c r="AX156" s="567"/>
      <c r="AY156" s="66"/>
      <c r="AZ156" s="66"/>
      <c r="BA156" s="72"/>
      <c r="BB156" s="72"/>
      <c r="BC156" s="72"/>
      <c r="BD156" s="72"/>
      <c r="BE156" s="72"/>
      <c r="BF156" s="72"/>
      <c r="BG156" s="72"/>
      <c r="BH156" s="30"/>
      <c r="BI156" s="36"/>
    </row>
    <row r="157" spans="1:61" ht="3" customHeight="1" x14ac:dyDescent="0.25">
      <c r="A157" s="37"/>
      <c r="B157" s="72"/>
      <c r="C157" s="72"/>
      <c r="D157" s="67"/>
      <c r="E157" s="68"/>
      <c r="F157" s="68"/>
      <c r="G157" s="68"/>
      <c r="H157" s="68"/>
      <c r="I157" s="68"/>
      <c r="J157" s="68"/>
      <c r="K157" s="68"/>
      <c r="L157" s="68"/>
      <c r="M157" s="68"/>
      <c r="N157" s="68"/>
      <c r="O157" s="68"/>
      <c r="P157" s="68"/>
      <c r="Q157" s="69"/>
      <c r="R157" s="72"/>
      <c r="S157" s="72"/>
      <c r="T157" s="72"/>
      <c r="U157" s="72"/>
      <c r="V157" s="72"/>
      <c r="W157" s="72"/>
      <c r="X157" s="72"/>
      <c r="Y157" s="67"/>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9"/>
      <c r="AY157" s="72"/>
      <c r="AZ157" s="72"/>
      <c r="BA157" s="72"/>
      <c r="BB157" s="72"/>
      <c r="BC157" s="72"/>
      <c r="BD157" s="72"/>
      <c r="BE157" s="72"/>
      <c r="BF157" s="72"/>
      <c r="BG157" s="72"/>
      <c r="BH157" s="30"/>
      <c r="BI157" s="36"/>
    </row>
    <row r="158" spans="1:61" ht="9.75" customHeight="1" x14ac:dyDescent="0.25">
      <c r="A158" s="37"/>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30"/>
      <c r="BI158" s="36"/>
    </row>
    <row r="159" spans="1:61" ht="9.75" customHeight="1" x14ac:dyDescent="0.25">
      <c r="A159" s="37"/>
      <c r="B159" s="72"/>
      <c r="C159" s="72"/>
      <c r="D159" s="30"/>
      <c r="E159" s="30"/>
      <c r="F159" s="30"/>
      <c r="G159" s="30"/>
      <c r="H159" s="30"/>
      <c r="I159" s="30"/>
      <c r="J159" s="30"/>
      <c r="K159" s="30"/>
      <c r="L159" s="30"/>
      <c r="M159" s="30"/>
      <c r="N159" s="30"/>
      <c r="O159" s="30"/>
      <c r="P159" s="30"/>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30"/>
      <c r="BI159" s="36"/>
    </row>
    <row r="160" spans="1:61" x14ac:dyDescent="0.25">
      <c r="A160" s="37"/>
      <c r="B160" s="72"/>
      <c r="C160" s="72"/>
      <c r="D160" s="30"/>
      <c r="E160" s="571" t="s">
        <v>77</v>
      </c>
      <c r="F160" s="572"/>
      <c r="G160" s="572"/>
      <c r="H160" s="572"/>
      <c r="I160" s="572"/>
      <c r="J160" s="572"/>
      <c r="K160" s="572"/>
      <c r="L160" s="572"/>
      <c r="M160" s="572"/>
      <c r="N160" s="572"/>
      <c r="O160" s="572"/>
      <c r="P160" s="573"/>
      <c r="Q160" s="72"/>
      <c r="R160" s="72"/>
      <c r="S160" s="525" t="s">
        <v>81</v>
      </c>
      <c r="T160" s="525"/>
      <c r="U160" s="525"/>
      <c r="V160" s="525" t="s">
        <v>58</v>
      </c>
      <c r="W160" s="525"/>
      <c r="X160" s="525"/>
      <c r="Y160" s="525"/>
      <c r="Z160" s="525"/>
      <c r="AA160" s="525"/>
      <c r="AB160" s="72"/>
      <c r="AC160" s="525" t="s">
        <v>82</v>
      </c>
      <c r="AD160" s="525"/>
      <c r="AE160" s="525"/>
      <c r="AF160" s="525"/>
      <c r="AG160" s="525"/>
      <c r="AH160" s="525"/>
      <c r="AI160" s="525"/>
      <c r="AJ160" s="72"/>
      <c r="AK160" s="72"/>
      <c r="AL160" s="525" t="s">
        <v>83</v>
      </c>
      <c r="AM160" s="525"/>
      <c r="AN160" s="525"/>
      <c r="AO160" s="525"/>
      <c r="AP160" s="525"/>
      <c r="AQ160" s="525"/>
      <c r="AR160" s="525"/>
      <c r="AS160" s="525"/>
      <c r="AT160" s="525"/>
      <c r="AU160" s="525"/>
      <c r="AV160" s="525"/>
      <c r="AW160" s="525"/>
      <c r="AX160" s="72"/>
      <c r="AY160" s="72"/>
      <c r="AZ160" s="525" t="s">
        <v>84</v>
      </c>
      <c r="BA160" s="525"/>
      <c r="BB160" s="525"/>
      <c r="BC160" s="525"/>
      <c r="BD160" s="525"/>
      <c r="BE160" s="525"/>
      <c r="BF160" s="525"/>
      <c r="BG160" s="525"/>
      <c r="BH160" s="30"/>
      <c r="BI160" s="36"/>
    </row>
    <row r="161" spans="1:61" x14ac:dyDescent="0.25">
      <c r="A161" s="37"/>
      <c r="B161" s="72"/>
      <c r="C161" s="72"/>
      <c r="D161" s="30"/>
      <c r="E161" s="574" t="s">
        <v>78</v>
      </c>
      <c r="F161" s="574"/>
      <c r="G161" s="574"/>
      <c r="H161" s="574" t="s">
        <v>79</v>
      </c>
      <c r="I161" s="574"/>
      <c r="J161" s="574"/>
      <c r="K161" s="574" t="s">
        <v>80</v>
      </c>
      <c r="L161" s="574"/>
      <c r="M161" s="574"/>
      <c r="N161" s="574"/>
      <c r="O161" s="574"/>
      <c r="P161" s="574"/>
      <c r="Q161" s="72"/>
      <c r="R161" s="30"/>
      <c r="S161" s="527"/>
      <c r="T161" s="527"/>
      <c r="U161" s="527"/>
      <c r="V161" s="526"/>
      <c r="W161" s="526"/>
      <c r="X161" s="526"/>
      <c r="Y161" s="526"/>
      <c r="Z161" s="526"/>
      <c r="AA161" s="526"/>
      <c r="AB161" s="30"/>
      <c r="AC161" s="527"/>
      <c r="AD161" s="527"/>
      <c r="AE161" s="527"/>
      <c r="AF161" s="527"/>
      <c r="AG161" s="527"/>
      <c r="AH161" s="527"/>
      <c r="AI161" s="527"/>
      <c r="AJ161" s="72"/>
      <c r="AK161" s="72"/>
      <c r="AL161" s="526"/>
      <c r="AM161" s="526"/>
      <c r="AN161" s="526"/>
      <c r="AO161" s="526"/>
      <c r="AP161" s="526"/>
      <c r="AQ161" s="526"/>
      <c r="AR161" s="526"/>
      <c r="AS161" s="526"/>
      <c r="AT161" s="526"/>
      <c r="AU161" s="526"/>
      <c r="AV161" s="526"/>
      <c r="AW161" s="526"/>
      <c r="AX161" s="72"/>
      <c r="AY161" s="72"/>
      <c r="AZ161" s="526"/>
      <c r="BA161" s="526"/>
      <c r="BB161" s="526"/>
      <c r="BC161" s="526"/>
      <c r="BD161" s="526"/>
      <c r="BE161" s="526"/>
      <c r="BF161" s="526"/>
      <c r="BG161" s="526"/>
      <c r="BH161" s="30"/>
      <c r="BI161" s="36"/>
    </row>
    <row r="162" spans="1:61" x14ac:dyDescent="0.25">
      <c r="A162" s="37"/>
      <c r="B162" s="72"/>
      <c r="C162" s="72"/>
      <c r="D162" s="72"/>
      <c r="E162" s="525"/>
      <c r="F162" s="525"/>
      <c r="G162" s="525"/>
      <c r="H162" s="525"/>
      <c r="I162" s="525"/>
      <c r="J162" s="525"/>
      <c r="K162" s="525"/>
      <c r="L162" s="525"/>
      <c r="M162" s="525"/>
      <c r="N162" s="525"/>
      <c r="O162" s="525"/>
      <c r="P162" s="525"/>
      <c r="Q162" s="72"/>
      <c r="R162" s="30"/>
      <c r="S162" s="527"/>
      <c r="T162" s="527"/>
      <c r="U162" s="527"/>
      <c r="V162" s="526"/>
      <c r="W162" s="526"/>
      <c r="X162" s="526"/>
      <c r="Y162" s="526"/>
      <c r="Z162" s="526"/>
      <c r="AA162" s="526"/>
      <c r="AB162" s="30"/>
      <c r="AC162" s="527"/>
      <c r="AD162" s="527"/>
      <c r="AE162" s="527"/>
      <c r="AF162" s="527"/>
      <c r="AG162" s="527"/>
      <c r="AH162" s="527"/>
      <c r="AI162" s="527"/>
      <c r="AJ162" s="72"/>
      <c r="AK162" s="72"/>
      <c r="AL162" s="526"/>
      <c r="AM162" s="526"/>
      <c r="AN162" s="526"/>
      <c r="AO162" s="526"/>
      <c r="AP162" s="526"/>
      <c r="AQ162" s="526"/>
      <c r="AR162" s="526"/>
      <c r="AS162" s="526"/>
      <c r="AT162" s="526"/>
      <c r="AU162" s="526"/>
      <c r="AV162" s="526"/>
      <c r="AW162" s="526"/>
      <c r="AX162" s="72"/>
      <c r="AY162" s="72"/>
      <c r="AZ162" s="526"/>
      <c r="BA162" s="526"/>
      <c r="BB162" s="526"/>
      <c r="BC162" s="526"/>
      <c r="BD162" s="526"/>
      <c r="BE162" s="526"/>
      <c r="BF162" s="526"/>
      <c r="BG162" s="526"/>
      <c r="BH162" s="30"/>
      <c r="BI162" s="36"/>
    </row>
    <row r="163" spans="1:61" x14ac:dyDescent="0.25">
      <c r="A163" s="37"/>
      <c r="B163" s="72"/>
      <c r="C163" s="72"/>
      <c r="D163" s="72"/>
      <c r="E163" s="72"/>
      <c r="F163" s="72"/>
      <c r="G163" s="72"/>
      <c r="H163" s="72"/>
      <c r="I163" s="72"/>
      <c r="J163" s="72"/>
      <c r="K163" s="72"/>
      <c r="L163" s="72"/>
      <c r="M163" s="72"/>
      <c r="N163" s="72"/>
      <c r="O163" s="72"/>
      <c r="P163" s="72"/>
      <c r="Q163" s="72"/>
      <c r="R163" s="30"/>
      <c r="S163" s="30"/>
      <c r="T163" s="30"/>
      <c r="U163" s="30"/>
      <c r="V163" s="30"/>
      <c r="W163" s="30"/>
      <c r="X163" s="30"/>
      <c r="Y163" s="30"/>
      <c r="Z163" s="30"/>
      <c r="AA163" s="30"/>
      <c r="AB163" s="30"/>
      <c r="AC163" s="30"/>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30"/>
      <c r="BI163" s="36"/>
    </row>
    <row r="164" spans="1:61" x14ac:dyDescent="0.25">
      <c r="A164" s="37"/>
      <c r="B164" s="531" t="s">
        <v>85</v>
      </c>
      <c r="C164" s="531"/>
      <c r="D164" s="531"/>
      <c r="E164" s="531"/>
      <c r="F164" s="531"/>
      <c r="G164" s="531"/>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30"/>
      <c r="BI164" s="36"/>
    </row>
    <row r="165" spans="1:61" ht="14.25" customHeight="1" x14ac:dyDescent="0.25">
      <c r="A165" s="37"/>
      <c r="B165" s="351" t="s">
        <v>9</v>
      </c>
      <c r="C165" s="351"/>
      <c r="D165" s="351"/>
      <c r="E165" s="351"/>
      <c r="F165" s="351"/>
      <c r="G165" s="351"/>
      <c r="H165" s="351"/>
      <c r="I165" s="351"/>
      <c r="J165" s="351"/>
      <c r="K165" s="351"/>
      <c r="L165" s="351"/>
      <c r="M165" s="351"/>
      <c r="N165" s="351"/>
      <c r="O165" s="351"/>
      <c r="P165" s="351"/>
      <c r="Q165" s="351"/>
      <c r="R165" s="351"/>
      <c r="S165" s="351"/>
      <c r="T165" s="351"/>
      <c r="U165" s="54"/>
      <c r="V165" s="54"/>
      <c r="W165" s="351" t="s">
        <v>54</v>
      </c>
      <c r="X165" s="351"/>
      <c r="Y165" s="351"/>
      <c r="Z165" s="351"/>
      <c r="AA165" s="351"/>
      <c r="AB165" s="351"/>
      <c r="AC165" s="351"/>
      <c r="AD165" s="351"/>
      <c r="AE165" s="351"/>
      <c r="AF165" s="351"/>
      <c r="AG165" s="351"/>
      <c r="AH165" s="351"/>
      <c r="AI165" s="351"/>
      <c r="AJ165" s="351"/>
      <c r="AK165" s="351"/>
      <c r="AL165" s="351"/>
      <c r="AM165" s="351"/>
      <c r="AN165" s="351"/>
      <c r="AO165" s="41"/>
      <c r="AP165" s="41"/>
      <c r="AQ165" s="351" t="s">
        <v>55</v>
      </c>
      <c r="AR165" s="351"/>
      <c r="AS165" s="351"/>
      <c r="AT165" s="351"/>
      <c r="AU165" s="351"/>
      <c r="AV165" s="351"/>
      <c r="AW165" s="351"/>
      <c r="AX165" s="351"/>
      <c r="AY165" s="351"/>
      <c r="AZ165" s="351"/>
      <c r="BA165" s="351"/>
      <c r="BB165" s="351"/>
      <c r="BC165" s="351"/>
      <c r="BD165" s="351"/>
      <c r="BE165" s="351"/>
      <c r="BF165" s="351"/>
      <c r="BG165" s="351"/>
      <c r="BH165" s="30"/>
      <c r="BI165" s="36"/>
    </row>
    <row r="166" spans="1:61" x14ac:dyDescent="0.25">
      <c r="A166" s="37"/>
      <c r="B166" s="532"/>
      <c r="C166" s="532"/>
      <c r="D166" s="532"/>
      <c r="E166" s="532"/>
      <c r="F166" s="532"/>
      <c r="G166" s="532"/>
      <c r="H166" s="532"/>
      <c r="I166" s="532"/>
      <c r="J166" s="532"/>
      <c r="K166" s="532"/>
      <c r="L166" s="532"/>
      <c r="M166" s="532"/>
      <c r="N166" s="532"/>
      <c r="O166" s="532"/>
      <c r="P166" s="532"/>
      <c r="Q166" s="532"/>
      <c r="R166" s="532"/>
      <c r="S166" s="532"/>
      <c r="T166" s="532"/>
      <c r="U166" s="41"/>
      <c r="V166" s="41"/>
      <c r="W166" s="532"/>
      <c r="X166" s="532"/>
      <c r="Y166" s="532"/>
      <c r="Z166" s="532"/>
      <c r="AA166" s="532"/>
      <c r="AB166" s="532"/>
      <c r="AC166" s="532"/>
      <c r="AD166" s="532"/>
      <c r="AE166" s="532"/>
      <c r="AF166" s="532"/>
      <c r="AG166" s="532"/>
      <c r="AH166" s="532"/>
      <c r="AI166" s="532"/>
      <c r="AJ166" s="532"/>
      <c r="AK166" s="532"/>
      <c r="AL166" s="532"/>
      <c r="AM166" s="532"/>
      <c r="AN166" s="532"/>
      <c r="AO166" s="41"/>
      <c r="AP166" s="41"/>
      <c r="AQ166" s="532"/>
      <c r="AR166" s="532"/>
      <c r="AS166" s="532"/>
      <c r="AT166" s="532"/>
      <c r="AU166" s="532"/>
      <c r="AV166" s="532"/>
      <c r="AW166" s="532"/>
      <c r="AX166" s="532"/>
      <c r="AY166" s="532"/>
      <c r="AZ166" s="532"/>
      <c r="BA166" s="532"/>
      <c r="BB166" s="532"/>
      <c r="BC166" s="532"/>
      <c r="BD166" s="532"/>
      <c r="BE166" s="532"/>
      <c r="BF166" s="532"/>
      <c r="BG166" s="532"/>
      <c r="BH166" s="30"/>
      <c r="BI166" s="36"/>
    </row>
    <row r="167" spans="1:61" ht="13.5" customHeight="1" x14ac:dyDescent="0.25">
      <c r="A167" s="37"/>
      <c r="B167" s="513" t="s">
        <v>56</v>
      </c>
      <c r="C167" s="513"/>
      <c r="D167" s="513"/>
      <c r="E167" s="513"/>
      <c r="F167" s="513"/>
      <c r="G167" s="513"/>
      <c r="H167" s="513"/>
      <c r="I167" s="513"/>
      <c r="J167" s="513"/>
      <c r="K167" s="41"/>
      <c r="L167" s="41"/>
      <c r="M167" s="536" t="s">
        <v>57</v>
      </c>
      <c r="N167" s="536"/>
      <c r="O167" s="536"/>
      <c r="P167" s="536"/>
      <c r="Q167" s="536"/>
      <c r="R167" s="536"/>
      <c r="S167" s="536"/>
      <c r="T167" s="536"/>
      <c r="U167" s="536"/>
      <c r="V167" s="536"/>
      <c r="W167" s="536"/>
      <c r="X167" s="536"/>
      <c r="Y167" s="536"/>
      <c r="Z167" s="536"/>
      <c r="AA167" s="536"/>
      <c r="AB167" s="536"/>
      <c r="AC167" s="41"/>
      <c r="AD167" s="41"/>
      <c r="AE167" s="513" t="s">
        <v>58</v>
      </c>
      <c r="AF167" s="513"/>
      <c r="AG167" s="513"/>
      <c r="AH167" s="513"/>
      <c r="AI167" s="41"/>
      <c r="AJ167" s="41"/>
      <c r="AK167" s="351" t="s">
        <v>59</v>
      </c>
      <c r="AL167" s="351"/>
      <c r="AM167" s="351"/>
      <c r="AN167" s="351"/>
      <c r="AO167" s="351"/>
      <c r="AP167" s="351"/>
      <c r="AQ167" s="351"/>
      <c r="AR167" s="351"/>
      <c r="AS167" s="351"/>
      <c r="AT167" s="41"/>
      <c r="AU167" s="41"/>
      <c r="AV167" s="41"/>
      <c r="AW167" s="538" t="s">
        <v>60</v>
      </c>
      <c r="AX167" s="538"/>
      <c r="AY167" s="538"/>
      <c r="AZ167" s="538"/>
      <c r="BA167" s="41"/>
      <c r="BB167" s="41"/>
      <c r="BC167" s="537" t="s">
        <v>86</v>
      </c>
      <c r="BD167" s="537"/>
      <c r="BE167" s="537"/>
      <c r="BF167" s="537"/>
      <c r="BG167" s="537"/>
      <c r="BH167" s="30"/>
      <c r="BI167" s="36"/>
    </row>
    <row r="168" spans="1:61" x14ac:dyDescent="0.25">
      <c r="A168" s="37"/>
      <c r="B168" s="528"/>
      <c r="C168" s="529"/>
      <c r="D168" s="529"/>
      <c r="E168" s="529"/>
      <c r="F168" s="529"/>
      <c r="G168" s="529"/>
      <c r="H168" s="529"/>
      <c r="I168" s="529"/>
      <c r="J168" s="530"/>
      <c r="K168" s="41"/>
      <c r="L168" s="41"/>
      <c r="M168" s="533"/>
      <c r="N168" s="534"/>
      <c r="O168" s="534"/>
      <c r="P168" s="534"/>
      <c r="Q168" s="534"/>
      <c r="R168" s="534"/>
      <c r="S168" s="534"/>
      <c r="T168" s="534"/>
      <c r="U168" s="534"/>
      <c r="V168" s="534"/>
      <c r="W168" s="534"/>
      <c r="X168" s="534"/>
      <c r="Y168" s="534"/>
      <c r="Z168" s="534"/>
      <c r="AA168" s="534"/>
      <c r="AB168" s="535"/>
      <c r="AC168" s="41"/>
      <c r="AD168" s="41"/>
      <c r="AE168" s="528"/>
      <c r="AF168" s="529"/>
      <c r="AG168" s="529"/>
      <c r="AH168" s="530"/>
      <c r="AI168" s="41"/>
      <c r="AJ168" s="41"/>
      <c r="AK168" s="528"/>
      <c r="AL168" s="529"/>
      <c r="AM168" s="529"/>
      <c r="AN168" s="529"/>
      <c r="AO168" s="529"/>
      <c r="AP168" s="529"/>
      <c r="AQ168" s="529"/>
      <c r="AR168" s="529"/>
      <c r="AS168" s="529"/>
      <c r="AT168" s="530"/>
      <c r="AU168" s="41"/>
      <c r="AV168" s="41"/>
      <c r="AW168" s="528"/>
      <c r="AX168" s="529"/>
      <c r="AY168" s="529"/>
      <c r="AZ168" s="530"/>
      <c r="BA168" s="41"/>
      <c r="BB168" s="41"/>
      <c r="BC168" s="528"/>
      <c r="BD168" s="529"/>
      <c r="BE168" s="529"/>
      <c r="BF168" s="529"/>
      <c r="BG168" s="530"/>
      <c r="BH168" s="30"/>
      <c r="BI168" s="36"/>
    </row>
    <row r="169" spans="1:61" ht="12.75" customHeight="1" x14ac:dyDescent="0.25">
      <c r="A169" s="37"/>
      <c r="B169" s="351" t="s">
        <v>87</v>
      </c>
      <c r="C169" s="351"/>
      <c r="D169" s="351"/>
      <c r="E169" s="351"/>
      <c r="F169" s="351"/>
      <c r="G169" s="351"/>
      <c r="H169" s="351"/>
      <c r="I169" s="351"/>
      <c r="J169" s="351"/>
      <c r="K169" s="351"/>
      <c r="L169" s="351"/>
      <c r="M169" s="351"/>
      <c r="N169" s="351"/>
      <c r="O169" s="41"/>
      <c r="P169" s="41"/>
      <c r="Q169" s="41"/>
      <c r="R169" s="41"/>
      <c r="S169" s="41"/>
      <c r="T169" s="41"/>
      <c r="U169" s="351" t="s">
        <v>88</v>
      </c>
      <c r="V169" s="351"/>
      <c r="W169" s="351"/>
      <c r="X169" s="351"/>
      <c r="Y169" s="351"/>
      <c r="Z169" s="351"/>
      <c r="AA169" s="351"/>
      <c r="AB169" s="351"/>
      <c r="AC169" s="351"/>
      <c r="AD169" s="351"/>
      <c r="AE169" s="351"/>
      <c r="AF169" s="351"/>
      <c r="AG169" s="351"/>
      <c r="AH169" s="41"/>
      <c r="AI169" s="41"/>
      <c r="AJ169" s="41"/>
      <c r="AK169" s="41"/>
      <c r="AL169" s="41"/>
      <c r="AM169" s="351" t="s">
        <v>62</v>
      </c>
      <c r="AN169" s="351"/>
      <c r="AO169" s="351"/>
      <c r="AP169" s="351"/>
      <c r="AQ169" s="351"/>
      <c r="AR169" s="351"/>
      <c r="AS169" s="351"/>
      <c r="AT169" s="351"/>
      <c r="AU169" s="351"/>
      <c r="AV169" s="351"/>
      <c r="AW169" s="351"/>
      <c r="AX169" s="351"/>
      <c r="AY169" s="351"/>
      <c r="AZ169" s="41"/>
      <c r="BA169" s="41"/>
      <c r="BB169" s="41"/>
      <c r="BC169" s="41"/>
      <c r="BD169" s="41"/>
      <c r="BE169" s="41"/>
      <c r="BF169" s="41"/>
      <c r="BG169" s="41"/>
      <c r="BH169" s="41"/>
      <c r="BI169" s="36"/>
    </row>
    <row r="170" spans="1:61" x14ac:dyDescent="0.25">
      <c r="A170" s="37"/>
      <c r="B170" s="518"/>
      <c r="C170" s="518"/>
      <c r="D170" s="518"/>
      <c r="E170" s="518"/>
      <c r="F170" s="518"/>
      <c r="G170" s="518"/>
      <c r="H170" s="518"/>
      <c r="I170" s="518"/>
      <c r="J170" s="518"/>
      <c r="K170" s="518"/>
      <c r="L170" s="518"/>
      <c r="M170" s="518"/>
      <c r="N170" s="518"/>
      <c r="O170" s="41"/>
      <c r="P170" s="41"/>
      <c r="Q170" s="41"/>
      <c r="R170" s="41"/>
      <c r="S170" s="41"/>
      <c r="T170" s="41"/>
      <c r="U170" s="518"/>
      <c r="V170" s="518"/>
      <c r="W170" s="518"/>
      <c r="X170" s="518"/>
      <c r="Y170" s="518"/>
      <c r="Z170" s="518"/>
      <c r="AA170" s="518"/>
      <c r="AB170" s="518"/>
      <c r="AC170" s="518"/>
      <c r="AD170" s="518"/>
      <c r="AE170" s="518"/>
      <c r="AF170" s="518"/>
      <c r="AG170" s="518"/>
      <c r="AH170" s="41"/>
      <c r="AI170" s="41"/>
      <c r="AJ170" s="41"/>
      <c r="AK170" s="41"/>
      <c r="AL170" s="41"/>
      <c r="AM170" s="518"/>
      <c r="AN170" s="518"/>
      <c r="AO170" s="518"/>
      <c r="AP170" s="518"/>
      <c r="AQ170" s="518"/>
      <c r="AR170" s="518"/>
      <c r="AS170" s="518"/>
      <c r="AT170" s="518"/>
      <c r="AU170" s="518"/>
      <c r="AV170" s="518"/>
      <c r="AW170" s="518"/>
      <c r="AX170" s="518"/>
      <c r="AY170" s="518"/>
      <c r="AZ170" s="41"/>
      <c r="BA170" s="41"/>
      <c r="BB170" s="41"/>
      <c r="BC170" s="41"/>
      <c r="BD170" s="41"/>
      <c r="BE170" s="41"/>
      <c r="BF170" s="41"/>
      <c r="BG170" s="41"/>
      <c r="BH170" s="41"/>
      <c r="BI170" s="36"/>
    </row>
    <row r="171" spans="1:61" ht="13.5" customHeight="1" x14ac:dyDescent="0.25">
      <c r="A171" s="37"/>
      <c r="B171" s="71" t="s">
        <v>63</v>
      </c>
      <c r="C171" s="71"/>
      <c r="D171" s="71"/>
      <c r="E171" s="71"/>
      <c r="F171" s="71"/>
      <c r="G171" s="71"/>
      <c r="H171" s="71"/>
      <c r="I171" s="71"/>
      <c r="J171" s="71"/>
      <c r="K171" s="71"/>
      <c r="L171" s="71"/>
      <c r="M171" s="71"/>
      <c r="N171" s="71"/>
      <c r="O171" s="71"/>
      <c r="P171" s="71"/>
      <c r="Q171" s="71"/>
      <c r="R171" s="71"/>
      <c r="S171" s="71"/>
      <c r="T171" s="71"/>
      <c r="U171" s="71"/>
      <c r="V171" s="71"/>
      <c r="W171" s="71"/>
      <c r="X171" s="7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36"/>
    </row>
    <row r="172" spans="1:61" x14ac:dyDescent="0.25">
      <c r="A172" s="37"/>
      <c r="B172" s="518"/>
      <c r="C172" s="518"/>
      <c r="D172" s="518"/>
      <c r="E172" s="518"/>
      <c r="F172" s="518"/>
      <c r="G172" s="518"/>
      <c r="H172" s="518"/>
      <c r="I172" s="518"/>
      <c r="J172" s="518"/>
      <c r="K172" s="518"/>
      <c r="L172" s="518"/>
      <c r="M172" s="518"/>
      <c r="N172" s="518"/>
      <c r="O172" s="518"/>
      <c r="P172" s="518"/>
      <c r="Q172" s="518"/>
      <c r="R172" s="518"/>
      <c r="S172" s="518"/>
      <c r="T172" s="518"/>
      <c r="U172" s="518"/>
      <c r="V172" s="518"/>
      <c r="W172" s="518"/>
      <c r="X172" s="518"/>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36"/>
    </row>
    <row r="173" spans="1:61" ht="9.75" customHeight="1" x14ac:dyDescent="0.25">
      <c r="A173" s="37"/>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36"/>
    </row>
    <row r="174" spans="1:61" ht="15.75" x14ac:dyDescent="0.25">
      <c r="A174" s="519" t="s">
        <v>398</v>
      </c>
      <c r="B174" s="520"/>
      <c r="C174" s="520"/>
      <c r="D174" s="520"/>
      <c r="E174" s="520"/>
      <c r="F174" s="520"/>
      <c r="G174" s="520"/>
      <c r="H174" s="520"/>
      <c r="I174" s="520"/>
      <c r="J174" s="520"/>
      <c r="K174" s="520"/>
      <c r="L174" s="520"/>
      <c r="M174" s="520"/>
      <c r="N174" s="520"/>
      <c r="O174" s="520"/>
      <c r="P174" s="520"/>
      <c r="Q174" s="520"/>
      <c r="R174" s="520"/>
      <c r="S174" s="520"/>
      <c r="T174" s="520"/>
      <c r="U174" s="520"/>
      <c r="V174" s="520"/>
      <c r="W174" s="520"/>
      <c r="X174" s="520"/>
      <c r="Y174" s="520"/>
      <c r="Z174" s="520"/>
      <c r="AA174" s="520"/>
      <c r="AB174" s="520"/>
      <c r="AC174" s="520"/>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0"/>
      <c r="AY174" s="520"/>
      <c r="AZ174" s="520"/>
      <c r="BA174" s="520"/>
      <c r="BB174" s="520"/>
      <c r="BC174" s="520"/>
      <c r="BD174" s="520"/>
      <c r="BE174" s="520"/>
      <c r="BF174" s="520"/>
      <c r="BG174" s="520"/>
      <c r="BH174" s="520"/>
      <c r="BI174" s="521"/>
    </row>
    <row r="175" spans="1:61" ht="6.75" customHeight="1" x14ac:dyDescent="0.25">
      <c r="A175" s="37"/>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6"/>
    </row>
    <row r="176" spans="1:61" ht="13.5" customHeight="1" x14ac:dyDescent="0.25">
      <c r="A176" s="37"/>
      <c r="B176" s="30"/>
      <c r="C176" s="510" t="s">
        <v>89</v>
      </c>
      <c r="D176" s="510"/>
      <c r="E176" s="510"/>
      <c r="F176" s="510"/>
      <c r="G176" s="510"/>
      <c r="H176" s="510"/>
      <c r="I176" s="510"/>
      <c r="J176" s="510"/>
      <c r="K176" s="510"/>
      <c r="L176" s="510"/>
      <c r="M176" s="510"/>
      <c r="N176" s="510"/>
      <c r="O176" s="510"/>
      <c r="P176" s="510"/>
      <c r="Q176" s="510"/>
      <c r="R176" s="510"/>
      <c r="S176" s="510"/>
      <c r="T176" s="510"/>
      <c r="U176" s="510"/>
      <c r="V176" s="510"/>
      <c r="W176" s="510"/>
      <c r="X176" s="510"/>
      <c r="Y176" s="510"/>
      <c r="Z176" s="510"/>
      <c r="AA176" s="510"/>
      <c r="AB176" s="510"/>
      <c r="AC176" s="30"/>
      <c r="AD176" s="30"/>
      <c r="AE176" s="36"/>
      <c r="AF176" s="512" t="s">
        <v>90</v>
      </c>
      <c r="AG176" s="513"/>
      <c r="AH176" s="513"/>
      <c r="AI176" s="513"/>
      <c r="AJ176" s="513"/>
      <c r="AK176" s="513"/>
      <c r="AL176" s="513"/>
      <c r="AM176" s="513"/>
      <c r="AN176" s="513"/>
      <c r="AO176" s="513"/>
      <c r="AP176" s="513"/>
      <c r="AQ176" s="513"/>
      <c r="AR176" s="513"/>
      <c r="AS176" s="513"/>
      <c r="AT176" s="513"/>
      <c r="AU176" s="513"/>
      <c r="AV176" s="513"/>
      <c r="AW176" s="513"/>
      <c r="AX176" s="513"/>
      <c r="AY176" s="513"/>
      <c r="AZ176" s="513"/>
      <c r="BA176" s="513"/>
      <c r="BB176" s="513"/>
      <c r="BC176" s="513"/>
      <c r="BD176" s="513"/>
      <c r="BE176" s="514"/>
      <c r="BF176" s="30"/>
      <c r="BG176" s="30"/>
      <c r="BH176" s="30"/>
      <c r="BI176" s="36"/>
    </row>
    <row r="177" spans="1:61" ht="15.75" customHeight="1" x14ac:dyDescent="0.25">
      <c r="A177" s="37"/>
      <c r="B177" s="30"/>
      <c r="C177" s="511"/>
      <c r="D177" s="511"/>
      <c r="E177" s="511"/>
      <c r="F177" s="511"/>
      <c r="G177" s="511"/>
      <c r="H177" s="511"/>
      <c r="I177" s="511"/>
      <c r="J177" s="511"/>
      <c r="K177" s="511"/>
      <c r="L177" s="511"/>
      <c r="M177" s="511"/>
      <c r="N177" s="511"/>
      <c r="O177" s="511"/>
      <c r="P177" s="511"/>
      <c r="Q177" s="511"/>
      <c r="R177" s="511"/>
      <c r="S177" s="511"/>
      <c r="T177" s="511"/>
      <c r="U177" s="511"/>
      <c r="V177" s="511"/>
      <c r="W177" s="511"/>
      <c r="X177" s="511"/>
      <c r="Y177" s="511"/>
      <c r="Z177" s="511"/>
      <c r="AA177" s="511"/>
      <c r="AB177" s="511"/>
      <c r="AC177" s="30"/>
      <c r="AD177" s="30"/>
      <c r="AE177" s="36"/>
      <c r="AF177" s="515"/>
      <c r="AG177" s="516"/>
      <c r="AH177" s="516"/>
      <c r="AI177" s="516"/>
      <c r="AJ177" s="516"/>
      <c r="AK177" s="516"/>
      <c r="AL177" s="516"/>
      <c r="AM177" s="516"/>
      <c r="AN177" s="516"/>
      <c r="AO177" s="516"/>
      <c r="AP177" s="516"/>
      <c r="AQ177" s="516"/>
      <c r="AR177" s="516"/>
      <c r="AS177" s="516"/>
      <c r="AT177" s="516"/>
      <c r="AU177" s="516"/>
      <c r="AV177" s="516"/>
      <c r="AW177" s="516"/>
      <c r="AX177" s="516"/>
      <c r="AY177" s="516"/>
      <c r="AZ177" s="516"/>
      <c r="BA177" s="516"/>
      <c r="BB177" s="516"/>
      <c r="BC177" s="516"/>
      <c r="BD177" s="516"/>
      <c r="BE177" s="517"/>
      <c r="BF177" s="30"/>
      <c r="BG177" s="30"/>
      <c r="BH177" s="30"/>
      <c r="BI177" s="36"/>
    </row>
    <row r="178" spans="1:61" ht="6" customHeight="1" x14ac:dyDescent="0.25">
      <c r="A178" s="37"/>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6"/>
    </row>
    <row r="179" spans="1:61" ht="12" customHeight="1" x14ac:dyDescent="0.25">
      <c r="A179" s="37"/>
      <c r="B179" s="30"/>
      <c r="C179" s="510" t="s">
        <v>91</v>
      </c>
      <c r="D179" s="510"/>
      <c r="E179" s="510"/>
      <c r="F179" s="510"/>
      <c r="G179" s="510"/>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30"/>
      <c r="BG179" s="30"/>
      <c r="BH179" s="30"/>
      <c r="BI179" s="36"/>
    </row>
    <row r="180" spans="1:61" ht="14.25" customHeight="1" x14ac:dyDescent="0.25">
      <c r="A180" s="37"/>
      <c r="B180" s="30"/>
      <c r="C180" s="511"/>
      <c r="D180" s="511"/>
      <c r="E180" s="511"/>
      <c r="F180" s="511"/>
      <c r="G180" s="511"/>
      <c r="H180" s="511"/>
      <c r="I180" s="511"/>
      <c r="J180" s="511"/>
      <c r="K180" s="511"/>
      <c r="L180" s="511"/>
      <c r="M180" s="511"/>
      <c r="N180" s="511"/>
      <c r="O180" s="511"/>
      <c r="P180" s="511"/>
      <c r="Q180" s="511"/>
      <c r="R180" s="511"/>
      <c r="S180" s="511"/>
      <c r="T180" s="511"/>
      <c r="U180" s="511"/>
      <c r="V180" s="511"/>
      <c r="W180" s="511"/>
      <c r="X180" s="511"/>
      <c r="Y180" s="511"/>
      <c r="Z180" s="511"/>
      <c r="AA180" s="511"/>
      <c r="AB180" s="511"/>
      <c r="AC180" s="511"/>
      <c r="AD180" s="511"/>
      <c r="AE180" s="511"/>
      <c r="AF180" s="511"/>
      <c r="AG180" s="511"/>
      <c r="AH180" s="511"/>
      <c r="AI180" s="511"/>
      <c r="AJ180" s="511"/>
      <c r="AK180" s="511"/>
      <c r="AL180" s="511"/>
      <c r="AM180" s="511"/>
      <c r="AN180" s="511"/>
      <c r="AO180" s="511"/>
      <c r="AP180" s="511"/>
      <c r="AQ180" s="511"/>
      <c r="AR180" s="511"/>
      <c r="AS180" s="511"/>
      <c r="AT180" s="511"/>
      <c r="AU180" s="511"/>
      <c r="AV180" s="511"/>
      <c r="AW180" s="511"/>
      <c r="AX180" s="511"/>
      <c r="AY180" s="511"/>
      <c r="AZ180" s="511"/>
      <c r="BA180" s="511"/>
      <c r="BB180" s="511"/>
      <c r="BC180" s="511"/>
      <c r="BD180" s="511"/>
      <c r="BE180" s="511"/>
      <c r="BF180" s="30"/>
      <c r="BG180" s="30"/>
      <c r="BH180" s="30"/>
      <c r="BI180" s="36"/>
    </row>
    <row r="181" spans="1:61" ht="7.5" customHeight="1" x14ac:dyDescent="0.25">
      <c r="A181" s="37"/>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6"/>
    </row>
    <row r="182" spans="1:61" x14ac:dyDescent="0.25">
      <c r="A182" s="37"/>
      <c r="B182" s="30"/>
      <c r="C182" s="510" t="s">
        <v>92</v>
      </c>
      <c r="D182" s="510"/>
      <c r="E182" s="510"/>
      <c r="F182" s="510"/>
      <c r="G182" s="510"/>
      <c r="H182" s="510"/>
      <c r="I182" s="510"/>
      <c r="J182" s="510"/>
      <c r="K182" s="510"/>
      <c r="L182" s="510"/>
      <c r="M182" s="510"/>
      <c r="N182" s="510"/>
      <c r="O182" s="510"/>
      <c r="P182" s="510"/>
      <c r="Q182" s="510"/>
      <c r="R182" s="510"/>
      <c r="S182" s="510"/>
      <c r="T182" s="510"/>
      <c r="U182" s="510"/>
      <c r="V182" s="510"/>
      <c r="W182" s="510"/>
      <c r="X182" s="510"/>
      <c r="Y182" s="510"/>
      <c r="Z182" s="510"/>
      <c r="AA182" s="510"/>
      <c r="AB182" s="510"/>
      <c r="AC182" s="37"/>
      <c r="AD182" s="30"/>
      <c r="AE182" s="36"/>
      <c r="AF182" s="512" t="s">
        <v>93</v>
      </c>
      <c r="AG182" s="513"/>
      <c r="AH182" s="513"/>
      <c r="AI182" s="513"/>
      <c r="AJ182" s="513"/>
      <c r="AK182" s="513"/>
      <c r="AL182" s="513"/>
      <c r="AM182" s="513"/>
      <c r="AN182" s="513"/>
      <c r="AO182" s="513"/>
      <c r="AP182" s="513"/>
      <c r="AQ182" s="513"/>
      <c r="AR182" s="513"/>
      <c r="AS182" s="513"/>
      <c r="AT182" s="513"/>
      <c r="AU182" s="513"/>
      <c r="AV182" s="513"/>
      <c r="AW182" s="513"/>
      <c r="AX182" s="513"/>
      <c r="AY182" s="513"/>
      <c r="AZ182" s="513"/>
      <c r="BA182" s="513"/>
      <c r="BB182" s="513"/>
      <c r="BC182" s="513"/>
      <c r="BD182" s="513"/>
      <c r="BE182" s="514"/>
      <c r="BF182" s="30"/>
      <c r="BG182" s="30"/>
      <c r="BH182" s="30"/>
      <c r="BI182" s="36"/>
    </row>
    <row r="183" spans="1:61" ht="17.25" customHeight="1" x14ac:dyDescent="0.25">
      <c r="A183" s="37"/>
      <c r="B183" s="30"/>
      <c r="C183" s="511"/>
      <c r="D183" s="511"/>
      <c r="E183" s="511"/>
      <c r="F183" s="511"/>
      <c r="G183" s="511"/>
      <c r="H183" s="511"/>
      <c r="I183" s="511"/>
      <c r="J183" s="511"/>
      <c r="K183" s="511"/>
      <c r="L183" s="511"/>
      <c r="M183" s="511"/>
      <c r="N183" s="511"/>
      <c r="O183" s="511"/>
      <c r="P183" s="511"/>
      <c r="Q183" s="511"/>
      <c r="R183" s="511"/>
      <c r="S183" s="511"/>
      <c r="T183" s="511"/>
      <c r="U183" s="511"/>
      <c r="V183" s="511"/>
      <c r="W183" s="511"/>
      <c r="X183" s="511"/>
      <c r="Y183" s="511"/>
      <c r="Z183" s="511"/>
      <c r="AA183" s="511"/>
      <c r="AB183" s="511"/>
      <c r="AC183" s="30"/>
      <c r="AD183" s="30"/>
      <c r="AE183" s="36"/>
      <c r="AF183" s="515"/>
      <c r="AG183" s="516"/>
      <c r="AH183" s="516"/>
      <c r="AI183" s="516"/>
      <c r="AJ183" s="516"/>
      <c r="AK183" s="516"/>
      <c r="AL183" s="516"/>
      <c r="AM183" s="516"/>
      <c r="AN183" s="516"/>
      <c r="AO183" s="516"/>
      <c r="AP183" s="516"/>
      <c r="AQ183" s="516"/>
      <c r="AR183" s="516"/>
      <c r="AS183" s="516"/>
      <c r="AT183" s="516"/>
      <c r="AU183" s="516"/>
      <c r="AV183" s="516"/>
      <c r="AW183" s="516"/>
      <c r="AX183" s="516"/>
      <c r="AY183" s="516"/>
      <c r="AZ183" s="516"/>
      <c r="BA183" s="516"/>
      <c r="BB183" s="516"/>
      <c r="BC183" s="516"/>
      <c r="BD183" s="516"/>
      <c r="BE183" s="517"/>
      <c r="BF183" s="30"/>
      <c r="BG183" s="30"/>
      <c r="BH183" s="30"/>
      <c r="BI183" s="36"/>
    </row>
    <row r="184" spans="1:61" ht="9" customHeight="1" x14ac:dyDescent="0.25">
      <c r="A184" s="48"/>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50"/>
    </row>
    <row r="185" spans="1:61" ht="21" x14ac:dyDescent="0.25">
      <c r="A185" s="522" t="s">
        <v>399</v>
      </c>
      <c r="B185" s="523"/>
      <c r="C185" s="523"/>
      <c r="D185" s="523"/>
      <c r="E185" s="523"/>
      <c r="F185" s="523"/>
      <c r="G185" s="523"/>
      <c r="H185" s="523"/>
      <c r="I185" s="523"/>
      <c r="J185" s="523"/>
      <c r="K185" s="523"/>
      <c r="L185" s="523"/>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c r="AM185" s="523"/>
      <c r="AN185" s="523"/>
      <c r="AO185" s="523"/>
      <c r="AP185" s="523"/>
      <c r="AQ185" s="523"/>
      <c r="AR185" s="523"/>
      <c r="AS185" s="523"/>
      <c r="AT185" s="523"/>
      <c r="AU185" s="523"/>
      <c r="AV185" s="523"/>
      <c r="AW185" s="523"/>
      <c r="AX185" s="523"/>
      <c r="AY185" s="523"/>
      <c r="AZ185" s="523"/>
      <c r="BA185" s="523"/>
      <c r="BB185" s="523"/>
      <c r="BC185" s="523"/>
      <c r="BD185" s="523"/>
      <c r="BE185" s="523"/>
      <c r="BF185" s="523"/>
      <c r="BG185" s="523"/>
      <c r="BH185" s="523"/>
      <c r="BI185" s="524"/>
    </row>
    <row r="186" spans="1:61" x14ac:dyDescent="0.25">
      <c r="A186" s="37"/>
      <c r="B186" s="30"/>
      <c r="C186" s="508" t="s">
        <v>400</v>
      </c>
      <c r="D186" s="508"/>
      <c r="E186" s="508"/>
      <c r="F186" s="508"/>
      <c r="G186" s="508"/>
      <c r="H186" s="508"/>
      <c r="I186" s="508"/>
      <c r="J186" s="508"/>
      <c r="K186" s="508"/>
      <c r="L186" s="508"/>
      <c r="M186" s="508"/>
      <c r="N186" s="508"/>
      <c r="O186" s="508"/>
      <c r="P186" s="508"/>
      <c r="Q186" s="508"/>
      <c r="R186" s="508"/>
      <c r="S186" s="508"/>
      <c r="T186" s="508"/>
      <c r="U186" s="508"/>
      <c r="V186" s="508"/>
      <c r="W186" s="508"/>
      <c r="X186" s="508"/>
      <c r="Y186" s="508"/>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9"/>
    </row>
    <row r="187" spans="1:61" ht="12.75" customHeight="1" x14ac:dyDescent="0.25">
      <c r="A187" s="37"/>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6"/>
    </row>
    <row r="188" spans="1:61" x14ac:dyDescent="0.25">
      <c r="A188" s="37"/>
      <c r="B188" s="30"/>
      <c r="C188" s="30"/>
      <c r="D188" s="30"/>
      <c r="E188" s="30"/>
      <c r="F188" s="30"/>
      <c r="G188" s="30"/>
      <c r="H188" s="30"/>
      <c r="I188" s="30"/>
      <c r="J188" s="30"/>
      <c r="K188" s="38" t="s">
        <v>94</v>
      </c>
      <c r="L188" s="38"/>
      <c r="M188" s="38"/>
      <c r="N188" s="38"/>
      <c r="O188" s="38"/>
      <c r="P188" s="38"/>
      <c r="Q188" s="38"/>
      <c r="R188" s="38"/>
      <c r="S188" s="38" t="s">
        <v>95</v>
      </c>
      <c r="T188" s="38"/>
      <c r="U188" s="38"/>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6"/>
    </row>
    <row r="189" spans="1:61" ht="9" customHeight="1" x14ac:dyDescent="0.25">
      <c r="A189" s="37"/>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6"/>
    </row>
    <row r="190" spans="1:61" ht="15" customHeight="1" x14ac:dyDescent="0.25">
      <c r="A190" s="37"/>
      <c r="B190" s="286" t="s">
        <v>96</v>
      </c>
      <c r="C190" s="286"/>
      <c r="D190" s="286"/>
      <c r="E190" s="286"/>
      <c r="F190" s="286"/>
      <c r="G190" s="286"/>
      <c r="H190" s="286"/>
      <c r="I190" s="286"/>
      <c r="J190" s="286"/>
      <c r="K190" s="286"/>
      <c r="L190" s="286"/>
      <c r="M190" s="286"/>
      <c r="N190" s="286"/>
      <c r="O190" s="286" t="s">
        <v>94</v>
      </c>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6"/>
      <c r="AZ190" s="286"/>
      <c r="BA190" s="286"/>
      <c r="BB190" s="286"/>
      <c r="BC190" s="286"/>
      <c r="BD190" s="286"/>
      <c r="BE190" s="286" t="s">
        <v>95</v>
      </c>
      <c r="BF190" s="286"/>
      <c r="BG190" s="286"/>
      <c r="BH190" s="286"/>
      <c r="BI190" s="36"/>
    </row>
    <row r="191" spans="1:61" ht="39.75" customHeight="1" x14ac:dyDescent="0.25">
      <c r="A191" s="37"/>
      <c r="B191" s="286"/>
      <c r="C191" s="286"/>
      <c r="D191" s="286"/>
      <c r="E191" s="286"/>
      <c r="F191" s="286"/>
      <c r="G191" s="286"/>
      <c r="H191" s="286"/>
      <c r="I191" s="286"/>
      <c r="J191" s="286"/>
      <c r="K191" s="286"/>
      <c r="L191" s="286"/>
      <c r="M191" s="286"/>
      <c r="N191" s="286"/>
      <c r="O191" s="286" t="s">
        <v>97</v>
      </c>
      <c r="P191" s="286"/>
      <c r="Q191" s="286"/>
      <c r="R191" s="286"/>
      <c r="S191" s="286"/>
      <c r="T191" s="286" t="s">
        <v>556</v>
      </c>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t="s">
        <v>98</v>
      </c>
      <c r="AR191" s="286"/>
      <c r="AS191" s="286"/>
      <c r="AT191" s="286"/>
      <c r="AU191" s="286"/>
      <c r="AV191" s="286"/>
      <c r="AW191" s="286"/>
      <c r="AX191" s="286" t="s">
        <v>99</v>
      </c>
      <c r="AY191" s="286"/>
      <c r="AZ191" s="286"/>
      <c r="BA191" s="286"/>
      <c r="BB191" s="286"/>
      <c r="BC191" s="286"/>
      <c r="BD191" s="286"/>
      <c r="BE191" s="286"/>
      <c r="BF191" s="286"/>
      <c r="BG191" s="286"/>
      <c r="BH191" s="286"/>
      <c r="BI191" s="36"/>
    </row>
    <row r="192" spans="1:61" ht="57" customHeight="1" x14ac:dyDescent="0.25">
      <c r="A192" s="37"/>
      <c r="B192" s="504" t="s">
        <v>100</v>
      </c>
      <c r="C192" s="505"/>
      <c r="D192" s="505"/>
      <c r="E192" s="505"/>
      <c r="F192" s="505"/>
      <c r="G192" s="505"/>
      <c r="H192" s="505"/>
      <c r="I192" s="505"/>
      <c r="J192" s="505"/>
      <c r="K192" s="505"/>
      <c r="L192" s="505"/>
      <c r="M192" s="505"/>
      <c r="N192" s="506"/>
      <c r="O192" s="495"/>
      <c r="P192" s="495"/>
      <c r="Q192" s="495"/>
      <c r="R192" s="495"/>
      <c r="S192" s="495"/>
      <c r="T192" s="495"/>
      <c r="U192" s="495"/>
      <c r="V192" s="495"/>
      <c r="W192" s="495"/>
      <c r="X192" s="495"/>
      <c r="Y192" s="495"/>
      <c r="Z192" s="495"/>
      <c r="AA192" s="495"/>
      <c r="AB192" s="495"/>
      <c r="AC192" s="495"/>
      <c r="AD192" s="495"/>
      <c r="AE192" s="495"/>
      <c r="AF192" s="495"/>
      <c r="AG192" s="495"/>
      <c r="AH192" s="495"/>
      <c r="AI192" s="495"/>
      <c r="AJ192" s="495"/>
      <c r="AK192" s="495"/>
      <c r="AL192" s="495"/>
      <c r="AM192" s="495"/>
      <c r="AN192" s="495"/>
      <c r="AO192" s="495"/>
      <c r="AP192" s="495"/>
      <c r="AQ192" s="495"/>
      <c r="AR192" s="495"/>
      <c r="AS192" s="495"/>
      <c r="AT192" s="495"/>
      <c r="AU192" s="495"/>
      <c r="AV192" s="495"/>
      <c r="AW192" s="495"/>
      <c r="AX192" s="495"/>
      <c r="AY192" s="495"/>
      <c r="AZ192" s="495"/>
      <c r="BA192" s="495"/>
      <c r="BB192" s="495"/>
      <c r="BC192" s="495"/>
      <c r="BD192" s="495"/>
      <c r="BE192" s="507"/>
      <c r="BF192" s="507"/>
      <c r="BG192" s="507"/>
      <c r="BH192" s="507"/>
      <c r="BI192" s="36"/>
    </row>
    <row r="193" spans="1:61" ht="57" customHeight="1" x14ac:dyDescent="0.25">
      <c r="A193" s="37"/>
      <c r="B193" s="504" t="s">
        <v>100</v>
      </c>
      <c r="C193" s="505"/>
      <c r="D193" s="505"/>
      <c r="E193" s="505"/>
      <c r="F193" s="505"/>
      <c r="G193" s="505"/>
      <c r="H193" s="505"/>
      <c r="I193" s="505"/>
      <c r="J193" s="505"/>
      <c r="K193" s="505"/>
      <c r="L193" s="505"/>
      <c r="M193" s="505"/>
      <c r="N193" s="506"/>
      <c r="O193" s="495"/>
      <c r="P193" s="495"/>
      <c r="Q193" s="495"/>
      <c r="R193" s="495"/>
      <c r="S193" s="495"/>
      <c r="T193" s="495"/>
      <c r="U193" s="495"/>
      <c r="V193" s="495"/>
      <c r="W193" s="495"/>
      <c r="X193" s="495"/>
      <c r="Y193" s="495"/>
      <c r="Z193" s="495"/>
      <c r="AA193" s="495"/>
      <c r="AB193" s="495"/>
      <c r="AC193" s="495"/>
      <c r="AD193" s="495"/>
      <c r="AE193" s="495"/>
      <c r="AF193" s="495"/>
      <c r="AG193" s="495"/>
      <c r="AH193" s="495"/>
      <c r="AI193" s="495"/>
      <c r="AJ193" s="495"/>
      <c r="AK193" s="495"/>
      <c r="AL193" s="495"/>
      <c r="AM193" s="495"/>
      <c r="AN193" s="495"/>
      <c r="AO193" s="495"/>
      <c r="AP193" s="495"/>
      <c r="AQ193" s="495"/>
      <c r="AR193" s="495"/>
      <c r="AS193" s="495"/>
      <c r="AT193" s="495"/>
      <c r="AU193" s="495"/>
      <c r="AV193" s="495"/>
      <c r="AW193" s="495"/>
      <c r="AX193" s="495"/>
      <c r="AY193" s="495"/>
      <c r="AZ193" s="495"/>
      <c r="BA193" s="495"/>
      <c r="BB193" s="495"/>
      <c r="BC193" s="495"/>
      <c r="BD193" s="495"/>
      <c r="BE193" s="507"/>
      <c r="BF193" s="507"/>
      <c r="BG193" s="507"/>
      <c r="BH193" s="507"/>
      <c r="BI193" s="36"/>
    </row>
    <row r="194" spans="1:61" ht="57" customHeight="1" x14ac:dyDescent="0.25">
      <c r="A194" s="37"/>
      <c r="B194" s="501" t="s">
        <v>401</v>
      </c>
      <c r="C194" s="502"/>
      <c r="D194" s="502"/>
      <c r="E194" s="502"/>
      <c r="F194" s="502"/>
      <c r="G194" s="502"/>
      <c r="H194" s="502"/>
      <c r="I194" s="502"/>
      <c r="J194" s="502"/>
      <c r="K194" s="502"/>
      <c r="L194" s="502"/>
      <c r="M194" s="502"/>
      <c r="N194" s="503"/>
      <c r="O194" s="495"/>
      <c r="P194" s="495"/>
      <c r="Q194" s="495"/>
      <c r="R194" s="495"/>
      <c r="S194" s="495"/>
      <c r="T194" s="495"/>
      <c r="U194" s="495"/>
      <c r="V194" s="495"/>
      <c r="W194" s="495"/>
      <c r="X194" s="495"/>
      <c r="Y194" s="495"/>
      <c r="Z194" s="495"/>
      <c r="AA194" s="495"/>
      <c r="AB194" s="495"/>
      <c r="AC194" s="495"/>
      <c r="AD194" s="495"/>
      <c r="AE194" s="495"/>
      <c r="AF194" s="495"/>
      <c r="AG194" s="495"/>
      <c r="AH194" s="495"/>
      <c r="AI194" s="495"/>
      <c r="AJ194" s="495"/>
      <c r="AK194" s="495"/>
      <c r="AL194" s="495"/>
      <c r="AM194" s="495"/>
      <c r="AN194" s="495"/>
      <c r="AO194" s="495"/>
      <c r="AP194" s="495"/>
      <c r="AQ194" s="495"/>
      <c r="AR194" s="495"/>
      <c r="AS194" s="495"/>
      <c r="AT194" s="495"/>
      <c r="AU194" s="495"/>
      <c r="AV194" s="495"/>
      <c r="AW194" s="495"/>
      <c r="AX194" s="495"/>
      <c r="AY194" s="495"/>
      <c r="AZ194" s="495"/>
      <c r="BA194" s="495"/>
      <c r="BB194" s="495"/>
      <c r="BC194" s="495"/>
      <c r="BD194" s="495"/>
      <c r="BE194" s="507"/>
      <c r="BF194" s="507"/>
      <c r="BG194" s="507"/>
      <c r="BH194" s="507"/>
      <c r="BI194" s="36"/>
    </row>
    <row r="195" spans="1:61" ht="57" customHeight="1" x14ac:dyDescent="0.25">
      <c r="A195" s="37"/>
      <c r="B195" s="504" t="s">
        <v>101</v>
      </c>
      <c r="C195" s="505"/>
      <c r="D195" s="505"/>
      <c r="E195" s="505"/>
      <c r="F195" s="505"/>
      <c r="G195" s="505"/>
      <c r="H195" s="505"/>
      <c r="I195" s="505"/>
      <c r="J195" s="505"/>
      <c r="K195" s="505"/>
      <c r="L195" s="505"/>
      <c r="M195" s="505"/>
      <c r="N195" s="506"/>
      <c r="O195" s="495"/>
      <c r="P195" s="495"/>
      <c r="Q195" s="495"/>
      <c r="R195" s="495"/>
      <c r="S195" s="495"/>
      <c r="T195" s="495"/>
      <c r="U195" s="495"/>
      <c r="V195" s="495"/>
      <c r="W195" s="495"/>
      <c r="X195" s="495"/>
      <c r="Y195" s="495"/>
      <c r="Z195" s="495"/>
      <c r="AA195" s="495"/>
      <c r="AB195" s="495"/>
      <c r="AC195" s="495"/>
      <c r="AD195" s="495"/>
      <c r="AE195" s="495"/>
      <c r="AF195" s="495"/>
      <c r="AG195" s="495"/>
      <c r="AH195" s="495"/>
      <c r="AI195" s="495"/>
      <c r="AJ195" s="495"/>
      <c r="AK195" s="495"/>
      <c r="AL195" s="495"/>
      <c r="AM195" s="495"/>
      <c r="AN195" s="495"/>
      <c r="AO195" s="495"/>
      <c r="AP195" s="495"/>
      <c r="AQ195" s="495"/>
      <c r="AR195" s="495"/>
      <c r="AS195" s="495"/>
      <c r="AT195" s="495"/>
      <c r="AU195" s="495"/>
      <c r="AV195" s="495"/>
      <c r="AW195" s="495"/>
      <c r="AX195" s="495"/>
      <c r="AY195" s="495"/>
      <c r="AZ195" s="495"/>
      <c r="BA195" s="495"/>
      <c r="BB195" s="495"/>
      <c r="BC195" s="495"/>
      <c r="BD195" s="495"/>
      <c r="BE195" s="507"/>
      <c r="BF195" s="507"/>
      <c r="BG195" s="507"/>
      <c r="BH195" s="507"/>
      <c r="BI195" s="36"/>
    </row>
    <row r="196" spans="1:61" ht="57" customHeight="1" x14ac:dyDescent="0.25">
      <c r="A196" s="37"/>
      <c r="B196" s="504" t="s">
        <v>102</v>
      </c>
      <c r="C196" s="505"/>
      <c r="D196" s="505"/>
      <c r="E196" s="505"/>
      <c r="F196" s="505"/>
      <c r="G196" s="505"/>
      <c r="H196" s="505"/>
      <c r="I196" s="505"/>
      <c r="J196" s="505"/>
      <c r="K196" s="505"/>
      <c r="L196" s="505"/>
      <c r="M196" s="505"/>
      <c r="N196" s="506"/>
      <c r="O196" s="495"/>
      <c r="P196" s="495"/>
      <c r="Q196" s="495"/>
      <c r="R196" s="495"/>
      <c r="S196" s="495"/>
      <c r="T196" s="495"/>
      <c r="U196" s="495"/>
      <c r="V196" s="495"/>
      <c r="W196" s="495"/>
      <c r="X196" s="495"/>
      <c r="Y196" s="495"/>
      <c r="Z196" s="495"/>
      <c r="AA196" s="495"/>
      <c r="AB196" s="495"/>
      <c r="AC196" s="495"/>
      <c r="AD196" s="495"/>
      <c r="AE196" s="495"/>
      <c r="AF196" s="495"/>
      <c r="AG196" s="495"/>
      <c r="AH196" s="495"/>
      <c r="AI196" s="495"/>
      <c r="AJ196" s="495"/>
      <c r="AK196" s="495"/>
      <c r="AL196" s="495"/>
      <c r="AM196" s="495"/>
      <c r="AN196" s="495"/>
      <c r="AO196" s="495"/>
      <c r="AP196" s="495"/>
      <c r="AQ196" s="495"/>
      <c r="AR196" s="495"/>
      <c r="AS196" s="495"/>
      <c r="AT196" s="495"/>
      <c r="AU196" s="495"/>
      <c r="AV196" s="495"/>
      <c r="AW196" s="495"/>
      <c r="AX196" s="495"/>
      <c r="AY196" s="495"/>
      <c r="AZ196" s="495"/>
      <c r="BA196" s="495"/>
      <c r="BB196" s="495"/>
      <c r="BC196" s="495"/>
      <c r="BD196" s="495"/>
      <c r="BE196" s="507"/>
      <c r="BF196" s="507"/>
      <c r="BG196" s="507"/>
      <c r="BH196" s="507"/>
      <c r="BI196" s="36"/>
    </row>
    <row r="197" spans="1:61" ht="57" customHeight="1" x14ac:dyDescent="0.25">
      <c r="A197" s="37"/>
      <c r="B197" s="504" t="s">
        <v>102</v>
      </c>
      <c r="C197" s="505"/>
      <c r="D197" s="505"/>
      <c r="E197" s="505"/>
      <c r="F197" s="505"/>
      <c r="G197" s="505"/>
      <c r="H197" s="505"/>
      <c r="I197" s="505"/>
      <c r="J197" s="505"/>
      <c r="K197" s="505"/>
      <c r="L197" s="505"/>
      <c r="M197" s="505"/>
      <c r="N197" s="506"/>
      <c r="O197" s="495"/>
      <c r="P197" s="495"/>
      <c r="Q197" s="495"/>
      <c r="R197" s="495"/>
      <c r="S197" s="495"/>
      <c r="T197" s="495"/>
      <c r="U197" s="495"/>
      <c r="V197" s="495"/>
      <c r="W197" s="495"/>
      <c r="X197" s="495"/>
      <c r="Y197" s="495"/>
      <c r="Z197" s="495"/>
      <c r="AA197" s="495"/>
      <c r="AB197" s="495"/>
      <c r="AC197" s="495"/>
      <c r="AD197" s="495"/>
      <c r="AE197" s="495"/>
      <c r="AF197" s="495"/>
      <c r="AG197" s="495"/>
      <c r="AH197" s="495"/>
      <c r="AI197" s="495"/>
      <c r="AJ197" s="495"/>
      <c r="AK197" s="495"/>
      <c r="AL197" s="495"/>
      <c r="AM197" s="495"/>
      <c r="AN197" s="495"/>
      <c r="AO197" s="495"/>
      <c r="AP197" s="495"/>
      <c r="AQ197" s="495"/>
      <c r="AR197" s="495"/>
      <c r="AS197" s="495"/>
      <c r="AT197" s="495"/>
      <c r="AU197" s="495"/>
      <c r="AV197" s="495"/>
      <c r="AW197" s="495"/>
      <c r="AX197" s="495"/>
      <c r="AY197" s="495"/>
      <c r="AZ197" s="495"/>
      <c r="BA197" s="495"/>
      <c r="BB197" s="495"/>
      <c r="BC197" s="495"/>
      <c r="BD197" s="495"/>
      <c r="BE197" s="507"/>
      <c r="BF197" s="507"/>
      <c r="BG197" s="507"/>
      <c r="BH197" s="507"/>
      <c r="BI197" s="36"/>
    </row>
    <row r="198" spans="1:61" ht="57" customHeight="1" x14ac:dyDescent="0.25">
      <c r="A198" s="37"/>
      <c r="B198" s="496" t="s">
        <v>560</v>
      </c>
      <c r="C198" s="497"/>
      <c r="D198" s="497"/>
      <c r="E198" s="497"/>
      <c r="F198" s="497"/>
      <c r="G198" s="497"/>
      <c r="H198" s="497"/>
      <c r="I198" s="497"/>
      <c r="J198" s="497"/>
      <c r="K198" s="497"/>
      <c r="L198" s="497"/>
      <c r="M198" s="497"/>
      <c r="N198" s="498"/>
      <c r="O198" s="495"/>
      <c r="P198" s="495"/>
      <c r="Q198" s="495"/>
      <c r="R198" s="495"/>
      <c r="S198" s="495"/>
      <c r="T198" s="495"/>
      <c r="U198" s="495"/>
      <c r="V198" s="495"/>
      <c r="W198" s="495"/>
      <c r="X198" s="495"/>
      <c r="Y198" s="495"/>
      <c r="Z198" s="495"/>
      <c r="AA198" s="495"/>
      <c r="AB198" s="495"/>
      <c r="AC198" s="495"/>
      <c r="AD198" s="495"/>
      <c r="AE198" s="495"/>
      <c r="AF198" s="495"/>
      <c r="AG198" s="495"/>
      <c r="AH198" s="495"/>
      <c r="AI198" s="495"/>
      <c r="AJ198" s="495"/>
      <c r="AK198" s="495"/>
      <c r="AL198" s="495"/>
      <c r="AM198" s="495"/>
      <c r="AN198" s="495"/>
      <c r="AO198" s="495"/>
      <c r="AP198" s="495"/>
      <c r="AQ198" s="495"/>
      <c r="AR198" s="495"/>
      <c r="AS198" s="495"/>
      <c r="AT198" s="495"/>
      <c r="AU198" s="495"/>
      <c r="AV198" s="495"/>
      <c r="AW198" s="495"/>
      <c r="AX198" s="495"/>
      <c r="AY198" s="495"/>
      <c r="AZ198" s="495"/>
      <c r="BA198" s="495"/>
      <c r="BB198" s="495"/>
      <c r="BC198" s="495"/>
      <c r="BD198" s="495"/>
      <c r="BE198" s="507"/>
      <c r="BF198" s="507"/>
      <c r="BG198" s="507"/>
      <c r="BH198" s="507"/>
      <c r="BI198" s="36"/>
    </row>
    <row r="199" spans="1:61" ht="57" customHeight="1" x14ac:dyDescent="0.25">
      <c r="A199" s="37"/>
      <c r="B199" s="496" t="s">
        <v>560</v>
      </c>
      <c r="C199" s="497"/>
      <c r="D199" s="497"/>
      <c r="E199" s="497"/>
      <c r="F199" s="497"/>
      <c r="G199" s="497"/>
      <c r="H199" s="497"/>
      <c r="I199" s="497"/>
      <c r="J199" s="497"/>
      <c r="K199" s="497"/>
      <c r="L199" s="497"/>
      <c r="M199" s="497"/>
      <c r="N199" s="498"/>
      <c r="O199" s="495"/>
      <c r="P199" s="495"/>
      <c r="Q199" s="495"/>
      <c r="R199" s="495"/>
      <c r="S199" s="495"/>
      <c r="T199" s="495"/>
      <c r="U199" s="495"/>
      <c r="V199" s="495"/>
      <c r="W199" s="495"/>
      <c r="X199" s="495"/>
      <c r="Y199" s="495"/>
      <c r="Z199" s="495"/>
      <c r="AA199" s="495"/>
      <c r="AB199" s="495"/>
      <c r="AC199" s="495"/>
      <c r="AD199" s="495"/>
      <c r="AE199" s="495"/>
      <c r="AF199" s="495"/>
      <c r="AG199" s="495"/>
      <c r="AH199" s="495"/>
      <c r="AI199" s="495"/>
      <c r="AJ199" s="495"/>
      <c r="AK199" s="495"/>
      <c r="AL199" s="495"/>
      <c r="AM199" s="495"/>
      <c r="AN199" s="495"/>
      <c r="AO199" s="495"/>
      <c r="AP199" s="495"/>
      <c r="AQ199" s="495"/>
      <c r="AR199" s="495"/>
      <c r="AS199" s="495"/>
      <c r="AT199" s="495"/>
      <c r="AU199" s="495"/>
      <c r="AV199" s="495"/>
      <c r="AW199" s="495"/>
      <c r="AX199" s="495"/>
      <c r="AY199" s="495"/>
      <c r="AZ199" s="495"/>
      <c r="BA199" s="495"/>
      <c r="BB199" s="495"/>
      <c r="BC199" s="495"/>
      <c r="BD199" s="495"/>
      <c r="BE199" s="507"/>
      <c r="BF199" s="507"/>
      <c r="BG199" s="507"/>
      <c r="BH199" s="507"/>
      <c r="BI199" s="36"/>
    </row>
    <row r="200" spans="1:61" ht="57" customHeight="1" x14ac:dyDescent="0.25">
      <c r="A200" s="37"/>
      <c r="B200" s="496" t="s">
        <v>560</v>
      </c>
      <c r="C200" s="497"/>
      <c r="D200" s="497"/>
      <c r="E200" s="497"/>
      <c r="F200" s="497"/>
      <c r="G200" s="497"/>
      <c r="H200" s="497"/>
      <c r="I200" s="497"/>
      <c r="J200" s="497"/>
      <c r="K200" s="497"/>
      <c r="L200" s="497"/>
      <c r="M200" s="497"/>
      <c r="N200" s="498"/>
      <c r="O200" s="495"/>
      <c r="P200" s="495"/>
      <c r="Q200" s="495"/>
      <c r="R200" s="495"/>
      <c r="S200" s="495"/>
      <c r="T200" s="495"/>
      <c r="U200" s="495"/>
      <c r="V200" s="495"/>
      <c r="W200" s="495"/>
      <c r="X200" s="495"/>
      <c r="Y200" s="495"/>
      <c r="Z200" s="495"/>
      <c r="AA200" s="495"/>
      <c r="AB200" s="495"/>
      <c r="AC200" s="495"/>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5"/>
      <c r="AY200" s="495"/>
      <c r="AZ200" s="495"/>
      <c r="BA200" s="495"/>
      <c r="BB200" s="495"/>
      <c r="BC200" s="495"/>
      <c r="BD200" s="495"/>
      <c r="BE200" s="507"/>
      <c r="BF200" s="507"/>
      <c r="BG200" s="507"/>
      <c r="BH200" s="507"/>
      <c r="BI200" s="36"/>
    </row>
    <row r="201" spans="1:61" ht="22.5" customHeight="1" x14ac:dyDescent="0.25">
      <c r="A201" s="48"/>
      <c r="B201" s="74"/>
      <c r="C201" s="74"/>
      <c r="D201" s="74"/>
      <c r="E201" s="194" t="s">
        <v>103</v>
      </c>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74"/>
      <c r="AQ201" s="74"/>
      <c r="AR201" s="74"/>
      <c r="AS201" s="74"/>
      <c r="AT201" s="74"/>
      <c r="AU201" s="74"/>
      <c r="AV201" s="74"/>
      <c r="AW201" s="74"/>
      <c r="AX201" s="74"/>
      <c r="AY201" s="74"/>
      <c r="AZ201" s="74"/>
      <c r="BA201" s="74"/>
      <c r="BB201" s="74"/>
      <c r="BC201" s="74"/>
      <c r="BD201" s="74"/>
      <c r="BE201" s="74"/>
      <c r="BF201" s="74"/>
      <c r="BG201" s="74"/>
      <c r="BH201" s="74"/>
      <c r="BI201" s="50"/>
    </row>
    <row r="202" spans="1:61" ht="26.25" customHeight="1" x14ac:dyDescent="0.25">
      <c r="A202" s="499" t="s">
        <v>572</v>
      </c>
      <c r="B202" s="499"/>
      <c r="C202" s="499"/>
      <c r="D202" s="499"/>
      <c r="E202" s="499"/>
      <c r="F202" s="499"/>
      <c r="G202" s="499"/>
      <c r="H202" s="499"/>
      <c r="I202" s="499"/>
      <c r="J202" s="499"/>
      <c r="K202" s="499"/>
      <c r="L202" s="499"/>
      <c r="M202" s="499"/>
      <c r="N202" s="499"/>
      <c r="O202" s="499"/>
      <c r="P202" s="499"/>
      <c r="Q202" s="499"/>
      <c r="R202" s="499"/>
      <c r="S202" s="499"/>
      <c r="T202" s="499"/>
      <c r="U202" s="499"/>
      <c r="V202" s="499"/>
      <c r="W202" s="499"/>
      <c r="X202" s="499"/>
      <c r="Y202" s="499"/>
      <c r="Z202" s="499"/>
      <c r="AA202" s="499"/>
      <c r="AB202" s="499"/>
      <c r="AC202" s="499"/>
      <c r="AD202" s="499"/>
      <c r="AE202" s="499"/>
      <c r="AF202" s="499"/>
      <c r="AG202" s="499"/>
      <c r="AH202" s="499"/>
      <c r="AI202" s="499"/>
      <c r="AJ202" s="499"/>
      <c r="AK202" s="499"/>
      <c r="AL202" s="499"/>
      <c r="AM202" s="499"/>
      <c r="AN202" s="499"/>
      <c r="AO202" s="499"/>
      <c r="AP202" s="499"/>
      <c r="AQ202" s="499"/>
      <c r="AR202" s="499"/>
      <c r="AS202" s="499"/>
      <c r="AT202" s="499"/>
      <c r="AU202" s="499"/>
      <c r="AV202" s="499"/>
      <c r="AW202" s="499"/>
      <c r="AX202" s="499"/>
      <c r="AY202" s="499"/>
      <c r="AZ202" s="499"/>
      <c r="BA202" s="499"/>
      <c r="BB202" s="499"/>
      <c r="BC202" s="499"/>
      <c r="BD202" s="499"/>
      <c r="BE202" s="499"/>
      <c r="BF202" s="499"/>
      <c r="BG202" s="499"/>
      <c r="BH202" s="499"/>
    </row>
    <row r="203" spans="1:61" x14ac:dyDescent="0.25">
      <c r="A203" s="500"/>
      <c r="B203" s="500"/>
      <c r="C203" s="500"/>
      <c r="D203" s="500"/>
      <c r="E203" s="500"/>
      <c r="F203" s="500"/>
      <c r="G203" s="500"/>
      <c r="H203" s="500"/>
      <c r="I203" s="500"/>
      <c r="J203" s="500"/>
      <c r="K203" s="500"/>
      <c r="L203" s="500"/>
      <c r="M203" s="500"/>
      <c r="N203" s="500"/>
      <c r="O203" s="500"/>
      <c r="P203" s="500"/>
      <c r="Q203" s="500"/>
      <c r="R203" s="500"/>
      <c r="S203" s="500"/>
      <c r="T203" s="500"/>
      <c r="U203" s="500"/>
      <c r="V203" s="500"/>
      <c r="W203" s="500"/>
      <c r="X203" s="500"/>
      <c r="Y203" s="500"/>
      <c r="Z203" s="500"/>
      <c r="AA203" s="500"/>
      <c r="AB203" s="500"/>
      <c r="AC203" s="500"/>
      <c r="AD203" s="500"/>
      <c r="AE203" s="500"/>
      <c r="AF203" s="500"/>
      <c r="AG203" s="500"/>
      <c r="AH203" s="500"/>
      <c r="AI203" s="500"/>
      <c r="AJ203" s="500"/>
      <c r="AK203" s="500"/>
      <c r="AL203" s="500"/>
      <c r="AM203" s="500"/>
      <c r="AN203" s="500"/>
      <c r="AO203" s="500"/>
      <c r="AP203" s="500"/>
      <c r="AQ203" s="500"/>
      <c r="AR203" s="500"/>
      <c r="AS203" s="500"/>
      <c r="AT203" s="500"/>
      <c r="AU203" s="500"/>
      <c r="AV203" s="500"/>
      <c r="AW203" s="500"/>
      <c r="AX203" s="500"/>
      <c r="AY203" s="500"/>
      <c r="AZ203" s="500"/>
      <c r="BA203" s="500"/>
      <c r="BB203" s="500"/>
      <c r="BC203" s="500"/>
      <c r="BD203" s="500"/>
      <c r="BE203" s="500"/>
      <c r="BF203" s="500"/>
      <c r="BG203" s="500"/>
      <c r="BH203" s="500"/>
    </row>
    <row r="204" spans="1:61" ht="15" customHeight="1" x14ac:dyDescent="0.25">
      <c r="A204" s="500"/>
      <c r="B204" s="500"/>
      <c r="C204" s="500"/>
      <c r="D204" s="500"/>
      <c r="E204" s="500"/>
      <c r="F204" s="500"/>
      <c r="G204" s="500"/>
      <c r="H204" s="500"/>
      <c r="I204" s="500"/>
      <c r="J204" s="500"/>
      <c r="K204" s="500"/>
      <c r="L204" s="500"/>
      <c r="M204" s="500"/>
      <c r="N204" s="500"/>
      <c r="O204" s="500"/>
      <c r="P204" s="500"/>
      <c r="Q204" s="500"/>
      <c r="R204" s="500"/>
      <c r="S204" s="500"/>
      <c r="T204" s="500"/>
      <c r="U204" s="500"/>
      <c r="V204" s="500"/>
      <c r="W204" s="500"/>
      <c r="X204" s="500"/>
      <c r="Y204" s="500"/>
      <c r="Z204" s="500"/>
      <c r="AA204" s="500"/>
      <c r="AB204" s="500"/>
      <c r="AC204" s="500"/>
      <c r="AD204" s="500"/>
      <c r="AE204" s="500"/>
      <c r="AF204" s="500"/>
      <c r="AG204" s="500"/>
      <c r="AH204" s="500"/>
      <c r="AI204" s="500"/>
      <c r="AJ204" s="500"/>
      <c r="AK204" s="500"/>
      <c r="AL204" s="500"/>
      <c r="AM204" s="500"/>
      <c r="AN204" s="500"/>
      <c r="AO204" s="500"/>
      <c r="AP204" s="500"/>
      <c r="AQ204" s="500"/>
      <c r="AR204" s="500"/>
      <c r="AS204" s="500"/>
      <c r="AT204" s="500"/>
      <c r="AU204" s="500"/>
      <c r="AV204" s="500"/>
      <c r="AW204" s="500"/>
      <c r="AX204" s="500"/>
      <c r="AY204" s="500"/>
      <c r="AZ204" s="500"/>
      <c r="BA204" s="500"/>
      <c r="BB204" s="500"/>
      <c r="BC204" s="500"/>
      <c r="BD204" s="500"/>
      <c r="BE204" s="500"/>
      <c r="BF204" s="500"/>
      <c r="BG204" s="500"/>
      <c r="BH204" s="500"/>
    </row>
    <row r="205" spans="1:61" ht="15" customHeight="1" x14ac:dyDescent="0.25">
      <c r="A205" s="500"/>
      <c r="B205" s="500"/>
      <c r="C205" s="500"/>
      <c r="D205" s="500"/>
      <c r="E205" s="500"/>
      <c r="F205" s="500"/>
      <c r="G205" s="500"/>
      <c r="H205" s="500"/>
      <c r="I205" s="500"/>
      <c r="J205" s="500"/>
      <c r="K205" s="500"/>
      <c r="L205" s="500"/>
      <c r="M205" s="500"/>
      <c r="N205" s="500"/>
      <c r="O205" s="500"/>
      <c r="P205" s="500"/>
      <c r="Q205" s="500"/>
      <c r="R205" s="500"/>
      <c r="S205" s="500"/>
      <c r="T205" s="500"/>
      <c r="U205" s="500"/>
      <c r="V205" s="500"/>
      <c r="W205" s="500"/>
      <c r="X205" s="500"/>
      <c r="Y205" s="500"/>
      <c r="Z205" s="500"/>
      <c r="AA205" s="500"/>
      <c r="AB205" s="500"/>
      <c r="AC205" s="500"/>
      <c r="AD205" s="500"/>
      <c r="AE205" s="500"/>
      <c r="AF205" s="500"/>
      <c r="AG205" s="500"/>
      <c r="AH205" s="500"/>
      <c r="AI205" s="500"/>
      <c r="AJ205" s="500"/>
      <c r="AK205" s="500"/>
      <c r="AL205" s="500"/>
      <c r="AM205" s="500"/>
      <c r="AN205" s="500"/>
      <c r="AO205" s="500"/>
      <c r="AP205" s="500"/>
      <c r="AQ205" s="500"/>
      <c r="AR205" s="500"/>
      <c r="AS205" s="500"/>
      <c r="AT205" s="500"/>
      <c r="AU205" s="500"/>
      <c r="AV205" s="500"/>
      <c r="AW205" s="500"/>
      <c r="AX205" s="500"/>
      <c r="AY205" s="500"/>
      <c r="AZ205" s="500"/>
      <c r="BA205" s="500"/>
      <c r="BB205" s="500"/>
      <c r="BC205" s="500"/>
      <c r="BD205" s="500"/>
      <c r="BE205" s="500"/>
      <c r="BF205" s="500"/>
      <c r="BG205" s="500"/>
      <c r="BH205" s="500"/>
    </row>
    <row r="206" spans="1:61" ht="15" customHeight="1" x14ac:dyDescent="0.25">
      <c r="A206" s="500"/>
      <c r="B206" s="500"/>
      <c r="C206" s="500"/>
      <c r="D206" s="500"/>
      <c r="E206" s="500"/>
      <c r="F206" s="500"/>
      <c r="G206" s="500"/>
      <c r="H206" s="500"/>
      <c r="I206" s="500"/>
      <c r="J206" s="500"/>
      <c r="K206" s="500"/>
      <c r="L206" s="500"/>
      <c r="M206" s="500"/>
      <c r="N206" s="500"/>
      <c r="O206" s="500"/>
      <c r="P206" s="500"/>
      <c r="Q206" s="500"/>
      <c r="R206" s="500"/>
      <c r="S206" s="500"/>
      <c r="T206" s="500"/>
      <c r="U206" s="500"/>
      <c r="V206" s="500"/>
      <c r="W206" s="500"/>
      <c r="X206" s="500"/>
      <c r="Y206" s="500"/>
      <c r="Z206" s="500"/>
      <c r="AA206" s="500"/>
      <c r="AB206" s="500"/>
      <c r="AC206" s="500"/>
      <c r="AD206" s="500"/>
      <c r="AE206" s="500"/>
      <c r="AF206" s="500"/>
      <c r="AG206" s="500"/>
      <c r="AH206" s="500"/>
      <c r="AI206" s="500"/>
      <c r="AJ206" s="500"/>
      <c r="AK206" s="500"/>
      <c r="AL206" s="500"/>
      <c r="AM206" s="500"/>
      <c r="AN206" s="500"/>
      <c r="AO206" s="500"/>
      <c r="AP206" s="500"/>
      <c r="AQ206" s="500"/>
      <c r="AR206" s="500"/>
      <c r="AS206" s="500"/>
      <c r="AT206" s="500"/>
      <c r="AU206" s="500"/>
      <c r="AV206" s="500"/>
      <c r="AW206" s="500"/>
      <c r="AX206" s="500"/>
      <c r="AY206" s="500"/>
      <c r="AZ206" s="500"/>
      <c r="BA206" s="500"/>
      <c r="BB206" s="500"/>
      <c r="BC206" s="500"/>
      <c r="BD206" s="500"/>
      <c r="BE206" s="500"/>
      <c r="BF206" s="500"/>
      <c r="BG206" s="500"/>
      <c r="BH206" s="500"/>
    </row>
    <row r="207" spans="1:61" ht="15" customHeight="1" x14ac:dyDescent="0.25">
      <c r="A207" s="500"/>
      <c r="B207" s="500"/>
      <c r="C207" s="500"/>
      <c r="D207" s="500"/>
      <c r="E207" s="500"/>
      <c r="F207" s="500"/>
      <c r="G207" s="500"/>
      <c r="H207" s="500"/>
      <c r="I207" s="500"/>
      <c r="J207" s="500"/>
      <c r="K207" s="500"/>
      <c r="L207" s="500"/>
      <c r="M207" s="500"/>
      <c r="N207" s="500"/>
      <c r="O207" s="500"/>
      <c r="P207" s="500"/>
      <c r="Q207" s="500"/>
      <c r="R207" s="500"/>
      <c r="S207" s="500"/>
      <c r="T207" s="500"/>
      <c r="U207" s="500"/>
      <c r="V207" s="500"/>
      <c r="W207" s="500"/>
      <c r="X207" s="500"/>
      <c r="Y207" s="500"/>
      <c r="Z207" s="500"/>
      <c r="AA207" s="500"/>
      <c r="AB207" s="500"/>
      <c r="AC207" s="500"/>
      <c r="AD207" s="500"/>
      <c r="AE207" s="500"/>
      <c r="AF207" s="500"/>
      <c r="AG207" s="500"/>
      <c r="AH207" s="500"/>
      <c r="AI207" s="500"/>
      <c r="AJ207" s="500"/>
      <c r="AK207" s="500"/>
      <c r="AL207" s="500"/>
      <c r="AM207" s="500"/>
      <c r="AN207" s="500"/>
      <c r="AO207" s="500"/>
      <c r="AP207" s="500"/>
      <c r="AQ207" s="500"/>
      <c r="AR207" s="500"/>
      <c r="AS207" s="500"/>
      <c r="AT207" s="500"/>
      <c r="AU207" s="500"/>
      <c r="AV207" s="500"/>
      <c r="AW207" s="500"/>
      <c r="AX207" s="500"/>
      <c r="AY207" s="500"/>
      <c r="AZ207" s="500"/>
      <c r="BA207" s="500"/>
      <c r="BB207" s="500"/>
      <c r="BC207" s="500"/>
      <c r="BD207" s="500"/>
      <c r="BE207" s="500"/>
      <c r="BF207" s="500"/>
      <c r="BG207" s="500"/>
      <c r="BH207" s="500"/>
    </row>
    <row r="208" spans="1:61" ht="15" customHeight="1" x14ac:dyDescent="0.25">
      <c r="A208" s="500"/>
      <c r="B208" s="500"/>
      <c r="C208" s="500"/>
      <c r="D208" s="500"/>
      <c r="E208" s="500"/>
      <c r="F208" s="500"/>
      <c r="G208" s="500"/>
      <c r="H208" s="500"/>
      <c r="I208" s="500"/>
      <c r="J208" s="500"/>
      <c r="K208" s="500"/>
      <c r="L208" s="500"/>
      <c r="M208" s="500"/>
      <c r="N208" s="500"/>
      <c r="O208" s="500"/>
      <c r="P208" s="500"/>
      <c r="Q208" s="500"/>
      <c r="R208" s="500"/>
      <c r="S208" s="500"/>
      <c r="T208" s="500"/>
      <c r="U208" s="500"/>
      <c r="V208" s="500"/>
      <c r="W208" s="500"/>
      <c r="X208" s="500"/>
      <c r="Y208" s="500"/>
      <c r="Z208" s="500"/>
      <c r="AA208" s="500"/>
      <c r="AB208" s="500"/>
      <c r="AC208" s="500"/>
      <c r="AD208" s="500"/>
      <c r="AE208" s="500"/>
      <c r="AF208" s="500"/>
      <c r="AG208" s="500"/>
      <c r="AH208" s="500"/>
      <c r="AI208" s="500"/>
      <c r="AJ208" s="500"/>
      <c r="AK208" s="500"/>
      <c r="AL208" s="500"/>
      <c r="AM208" s="500"/>
      <c r="AN208" s="500"/>
      <c r="AO208" s="500"/>
      <c r="AP208" s="500"/>
      <c r="AQ208" s="500"/>
      <c r="AR208" s="500"/>
      <c r="AS208" s="500"/>
      <c r="AT208" s="500"/>
      <c r="AU208" s="500"/>
      <c r="AV208" s="500"/>
      <c r="AW208" s="500"/>
      <c r="AX208" s="500"/>
      <c r="AY208" s="500"/>
      <c r="AZ208" s="500"/>
      <c r="BA208" s="500"/>
      <c r="BB208" s="500"/>
      <c r="BC208" s="500"/>
      <c r="BD208" s="500"/>
      <c r="BE208" s="500"/>
      <c r="BF208" s="500"/>
      <c r="BG208" s="500"/>
      <c r="BH208" s="500"/>
    </row>
    <row r="209" spans="1:60" ht="15" customHeight="1" x14ac:dyDescent="0.25">
      <c r="A209" s="500"/>
      <c r="B209" s="500"/>
      <c r="C209" s="500"/>
      <c r="D209" s="500"/>
      <c r="E209" s="500"/>
      <c r="F209" s="500"/>
      <c r="G209" s="500"/>
      <c r="H209" s="500"/>
      <c r="I209" s="500"/>
      <c r="J209" s="500"/>
      <c r="K209" s="500"/>
      <c r="L209" s="500"/>
      <c r="M209" s="500"/>
      <c r="N209" s="500"/>
      <c r="O209" s="500"/>
      <c r="P209" s="500"/>
      <c r="Q209" s="500"/>
      <c r="R209" s="500"/>
      <c r="S209" s="500"/>
      <c r="T209" s="500"/>
      <c r="U209" s="500"/>
      <c r="V209" s="500"/>
      <c r="W209" s="500"/>
      <c r="X209" s="500"/>
      <c r="Y209" s="500"/>
      <c r="Z209" s="500"/>
      <c r="AA209" s="500"/>
      <c r="AB209" s="500"/>
      <c r="AC209" s="500"/>
      <c r="AD209" s="500"/>
      <c r="AE209" s="500"/>
      <c r="AF209" s="500"/>
      <c r="AG209" s="500"/>
      <c r="AH209" s="500"/>
      <c r="AI209" s="500"/>
      <c r="AJ209" s="500"/>
      <c r="AK209" s="500"/>
      <c r="AL209" s="500"/>
      <c r="AM209" s="500"/>
      <c r="AN209" s="500"/>
      <c r="AO209" s="500"/>
      <c r="AP209" s="500"/>
      <c r="AQ209" s="500"/>
      <c r="AR209" s="500"/>
      <c r="AS209" s="500"/>
      <c r="AT209" s="500"/>
      <c r="AU209" s="500"/>
      <c r="AV209" s="500"/>
      <c r="AW209" s="500"/>
      <c r="AX209" s="500"/>
      <c r="AY209" s="500"/>
      <c r="AZ209" s="500"/>
      <c r="BA209" s="500"/>
      <c r="BB209" s="500"/>
      <c r="BC209" s="500"/>
      <c r="BD209" s="500"/>
      <c r="BE209" s="500"/>
      <c r="BF209" s="500"/>
      <c r="BG209" s="500"/>
      <c r="BH209" s="500"/>
    </row>
    <row r="210" spans="1:60" ht="15" customHeight="1" x14ac:dyDescent="0.25">
      <c r="A210" s="500"/>
      <c r="B210" s="500"/>
      <c r="C210" s="500"/>
      <c r="D210" s="500"/>
      <c r="E210" s="500"/>
      <c r="F210" s="500"/>
      <c r="G210" s="500"/>
      <c r="H210" s="500"/>
      <c r="I210" s="500"/>
      <c r="J210" s="500"/>
      <c r="K210" s="500"/>
      <c r="L210" s="500"/>
      <c r="M210" s="500"/>
      <c r="N210" s="500"/>
      <c r="O210" s="500"/>
      <c r="P210" s="500"/>
      <c r="Q210" s="500"/>
      <c r="R210" s="500"/>
      <c r="S210" s="500"/>
      <c r="T210" s="500"/>
      <c r="U210" s="500"/>
      <c r="V210" s="500"/>
      <c r="W210" s="500"/>
      <c r="X210" s="500"/>
      <c r="Y210" s="500"/>
      <c r="Z210" s="500"/>
      <c r="AA210" s="500"/>
      <c r="AB210" s="500"/>
      <c r="AC210" s="500"/>
      <c r="AD210" s="500"/>
      <c r="AE210" s="500"/>
      <c r="AF210" s="500"/>
      <c r="AG210" s="500"/>
      <c r="AH210" s="500"/>
      <c r="AI210" s="500"/>
      <c r="AJ210" s="500"/>
      <c r="AK210" s="500"/>
      <c r="AL210" s="500"/>
      <c r="AM210" s="500"/>
      <c r="AN210" s="500"/>
      <c r="AO210" s="500"/>
      <c r="AP210" s="500"/>
      <c r="AQ210" s="500"/>
      <c r="AR210" s="500"/>
      <c r="AS210" s="500"/>
      <c r="AT210" s="500"/>
      <c r="AU210" s="500"/>
      <c r="AV210" s="500"/>
      <c r="AW210" s="500"/>
      <c r="AX210" s="500"/>
      <c r="AY210" s="500"/>
      <c r="AZ210" s="500"/>
      <c r="BA210" s="500"/>
      <c r="BB210" s="500"/>
      <c r="BC210" s="500"/>
      <c r="BD210" s="500"/>
      <c r="BE210" s="500"/>
      <c r="BF210" s="500"/>
      <c r="BG210" s="500"/>
      <c r="BH210" s="500"/>
    </row>
    <row r="211" spans="1:60" ht="15" customHeight="1" x14ac:dyDescent="0.25">
      <c r="A211" s="500"/>
      <c r="B211" s="500"/>
      <c r="C211" s="500"/>
      <c r="D211" s="500"/>
      <c r="E211" s="500"/>
      <c r="F211" s="500"/>
      <c r="G211" s="500"/>
      <c r="H211" s="500"/>
      <c r="I211" s="500"/>
      <c r="J211" s="500"/>
      <c r="K211" s="500"/>
      <c r="L211" s="500"/>
      <c r="M211" s="500"/>
      <c r="N211" s="500"/>
      <c r="O211" s="500"/>
      <c r="P211" s="500"/>
      <c r="Q211" s="500"/>
      <c r="R211" s="500"/>
      <c r="S211" s="500"/>
      <c r="T211" s="500"/>
      <c r="U211" s="500"/>
      <c r="V211" s="500"/>
      <c r="W211" s="500"/>
      <c r="X211" s="500"/>
      <c r="Y211" s="500"/>
      <c r="Z211" s="500"/>
      <c r="AA211" s="500"/>
      <c r="AB211" s="500"/>
      <c r="AC211" s="500"/>
      <c r="AD211" s="500"/>
      <c r="AE211" s="500"/>
      <c r="AF211" s="500"/>
      <c r="AG211" s="500"/>
      <c r="AH211" s="500"/>
      <c r="AI211" s="500"/>
      <c r="AJ211" s="500"/>
      <c r="AK211" s="500"/>
      <c r="AL211" s="500"/>
      <c r="AM211" s="500"/>
      <c r="AN211" s="500"/>
      <c r="AO211" s="500"/>
      <c r="AP211" s="500"/>
      <c r="AQ211" s="500"/>
      <c r="AR211" s="500"/>
      <c r="AS211" s="500"/>
      <c r="AT211" s="500"/>
      <c r="AU211" s="500"/>
      <c r="AV211" s="500"/>
      <c r="AW211" s="500"/>
      <c r="AX211" s="500"/>
      <c r="AY211" s="500"/>
      <c r="AZ211" s="500"/>
      <c r="BA211" s="500"/>
      <c r="BB211" s="500"/>
      <c r="BC211" s="500"/>
      <c r="BD211" s="500"/>
      <c r="BE211" s="500"/>
      <c r="BF211" s="500"/>
      <c r="BG211" s="500"/>
      <c r="BH211" s="500"/>
    </row>
    <row r="212" spans="1:60" ht="15" customHeight="1" x14ac:dyDescent="0.25">
      <c r="A212" s="500"/>
      <c r="B212" s="500"/>
      <c r="C212" s="500"/>
      <c r="D212" s="500"/>
      <c r="E212" s="500"/>
      <c r="F212" s="500"/>
      <c r="G212" s="500"/>
      <c r="H212" s="500"/>
      <c r="I212" s="500"/>
      <c r="J212" s="500"/>
      <c r="K212" s="500"/>
      <c r="L212" s="500"/>
      <c r="M212" s="500"/>
      <c r="N212" s="500"/>
      <c r="O212" s="500"/>
      <c r="P212" s="500"/>
      <c r="Q212" s="500"/>
      <c r="R212" s="500"/>
      <c r="S212" s="500"/>
      <c r="T212" s="500"/>
      <c r="U212" s="500"/>
      <c r="V212" s="500"/>
      <c r="W212" s="500"/>
      <c r="X212" s="500"/>
      <c r="Y212" s="500"/>
      <c r="Z212" s="500"/>
      <c r="AA212" s="500"/>
      <c r="AB212" s="500"/>
      <c r="AC212" s="500"/>
      <c r="AD212" s="500"/>
      <c r="AE212" s="500"/>
      <c r="AF212" s="500"/>
      <c r="AG212" s="500"/>
      <c r="AH212" s="500"/>
      <c r="AI212" s="500"/>
      <c r="AJ212" s="500"/>
      <c r="AK212" s="500"/>
      <c r="AL212" s="500"/>
      <c r="AM212" s="500"/>
      <c r="AN212" s="500"/>
      <c r="AO212" s="500"/>
      <c r="AP212" s="500"/>
      <c r="AQ212" s="500"/>
      <c r="AR212" s="500"/>
      <c r="AS212" s="500"/>
      <c r="AT212" s="500"/>
      <c r="AU212" s="500"/>
      <c r="AV212" s="500"/>
      <c r="AW212" s="500"/>
      <c r="AX212" s="500"/>
      <c r="AY212" s="500"/>
      <c r="AZ212" s="500"/>
      <c r="BA212" s="500"/>
      <c r="BB212" s="500"/>
      <c r="BC212" s="500"/>
      <c r="BD212" s="500"/>
      <c r="BE212" s="500"/>
      <c r="BF212" s="500"/>
      <c r="BG212" s="500"/>
      <c r="BH212" s="500"/>
    </row>
    <row r="213" spans="1:60" ht="15" customHeight="1" x14ac:dyDescent="0.25">
      <c r="A213" s="500"/>
      <c r="B213" s="500"/>
      <c r="C213" s="500"/>
      <c r="D213" s="500"/>
      <c r="E213" s="500"/>
      <c r="F213" s="500"/>
      <c r="G213" s="500"/>
      <c r="H213" s="500"/>
      <c r="I213" s="500"/>
      <c r="J213" s="500"/>
      <c r="K213" s="500"/>
      <c r="L213" s="500"/>
      <c r="M213" s="500"/>
      <c r="N213" s="500"/>
      <c r="O213" s="500"/>
      <c r="P213" s="500"/>
      <c r="Q213" s="500"/>
      <c r="R213" s="500"/>
      <c r="S213" s="500"/>
      <c r="T213" s="500"/>
      <c r="U213" s="500"/>
      <c r="V213" s="500"/>
      <c r="W213" s="500"/>
      <c r="X213" s="50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0"/>
      <c r="AY213" s="500"/>
      <c r="AZ213" s="500"/>
      <c r="BA213" s="500"/>
      <c r="BB213" s="500"/>
      <c r="BC213" s="500"/>
      <c r="BD213" s="500"/>
      <c r="BE213" s="500"/>
      <c r="BF213" s="500"/>
      <c r="BG213" s="500"/>
      <c r="BH213" s="500"/>
    </row>
    <row r="214" spans="1:60" ht="15" customHeight="1" x14ac:dyDescent="0.25">
      <c r="A214" s="500"/>
      <c r="B214" s="500"/>
      <c r="C214" s="500"/>
      <c r="D214" s="500"/>
      <c r="E214" s="500"/>
      <c r="F214" s="500"/>
      <c r="G214" s="500"/>
      <c r="H214" s="500"/>
      <c r="I214" s="500"/>
      <c r="J214" s="500"/>
      <c r="K214" s="500"/>
      <c r="L214" s="500"/>
      <c r="M214" s="500"/>
      <c r="N214" s="500"/>
      <c r="O214" s="500"/>
      <c r="P214" s="500"/>
      <c r="Q214" s="500"/>
      <c r="R214" s="500"/>
      <c r="S214" s="500"/>
      <c r="T214" s="500"/>
      <c r="U214" s="500"/>
      <c r="V214" s="500"/>
      <c r="W214" s="500"/>
      <c r="X214" s="500"/>
      <c r="Y214" s="500"/>
      <c r="Z214" s="500"/>
      <c r="AA214" s="500"/>
      <c r="AB214" s="500"/>
      <c r="AC214" s="500"/>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0"/>
      <c r="AY214" s="500"/>
      <c r="AZ214" s="500"/>
      <c r="BA214" s="500"/>
      <c r="BB214" s="500"/>
      <c r="BC214" s="500"/>
      <c r="BD214" s="500"/>
      <c r="BE214" s="500"/>
      <c r="BF214" s="500"/>
      <c r="BG214" s="500"/>
      <c r="BH214" s="500"/>
    </row>
    <row r="215" spans="1:60" ht="15" customHeight="1" x14ac:dyDescent="0.25">
      <c r="A215" s="500"/>
      <c r="B215" s="500"/>
      <c r="C215" s="500"/>
      <c r="D215" s="500"/>
      <c r="E215" s="500"/>
      <c r="F215" s="500"/>
      <c r="G215" s="500"/>
      <c r="H215" s="500"/>
      <c r="I215" s="500"/>
      <c r="J215" s="500"/>
      <c r="K215" s="500"/>
      <c r="L215" s="500"/>
      <c r="M215" s="500"/>
      <c r="N215" s="500"/>
      <c r="O215" s="500"/>
      <c r="P215" s="500"/>
      <c r="Q215" s="500"/>
      <c r="R215" s="500"/>
      <c r="S215" s="500"/>
      <c r="T215" s="500"/>
      <c r="U215" s="500"/>
      <c r="V215" s="500"/>
      <c r="W215" s="500"/>
      <c r="X215" s="500"/>
      <c r="Y215" s="500"/>
      <c r="Z215" s="500"/>
      <c r="AA215" s="500"/>
      <c r="AB215" s="500"/>
      <c r="AC215" s="500"/>
      <c r="AD215" s="500"/>
      <c r="AE215" s="500"/>
      <c r="AF215" s="500"/>
      <c r="AG215" s="500"/>
      <c r="AH215" s="500"/>
      <c r="AI215" s="500"/>
      <c r="AJ215" s="500"/>
      <c r="AK215" s="500"/>
      <c r="AL215" s="500"/>
      <c r="AM215" s="500"/>
      <c r="AN215" s="500"/>
      <c r="AO215" s="500"/>
      <c r="AP215" s="500"/>
      <c r="AQ215" s="500"/>
      <c r="AR215" s="500"/>
      <c r="AS215" s="500"/>
      <c r="AT215" s="500"/>
      <c r="AU215" s="500"/>
      <c r="AV215" s="500"/>
      <c r="AW215" s="500"/>
      <c r="AX215" s="500"/>
      <c r="AY215" s="500"/>
      <c r="AZ215" s="500"/>
      <c r="BA215" s="500"/>
      <c r="BB215" s="500"/>
      <c r="BC215" s="500"/>
      <c r="BD215" s="500"/>
      <c r="BE215" s="500"/>
      <c r="BF215" s="500"/>
      <c r="BG215" s="500"/>
      <c r="BH215" s="500"/>
    </row>
    <row r="216" spans="1:60" ht="15" customHeight="1" x14ac:dyDescent="0.25">
      <c r="A216" s="500"/>
      <c r="B216" s="500"/>
      <c r="C216" s="500"/>
      <c r="D216" s="500"/>
      <c r="E216" s="500"/>
      <c r="F216" s="500"/>
      <c r="G216" s="500"/>
      <c r="H216" s="500"/>
      <c r="I216" s="500"/>
      <c r="J216" s="500"/>
      <c r="K216" s="500"/>
      <c r="L216" s="500"/>
      <c r="M216" s="500"/>
      <c r="N216" s="500"/>
      <c r="O216" s="500"/>
      <c r="P216" s="500"/>
      <c r="Q216" s="500"/>
      <c r="R216" s="500"/>
      <c r="S216" s="500"/>
      <c r="T216" s="500"/>
      <c r="U216" s="500"/>
      <c r="V216" s="500"/>
      <c r="W216" s="500"/>
      <c r="X216" s="500"/>
      <c r="Y216" s="500"/>
      <c r="Z216" s="500"/>
      <c r="AA216" s="500"/>
      <c r="AB216" s="500"/>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0"/>
      <c r="AY216" s="500"/>
      <c r="AZ216" s="500"/>
      <c r="BA216" s="500"/>
      <c r="BB216" s="500"/>
      <c r="BC216" s="500"/>
      <c r="BD216" s="500"/>
      <c r="BE216" s="500"/>
      <c r="BF216" s="500"/>
      <c r="BG216" s="500"/>
      <c r="BH216" s="500"/>
    </row>
    <row r="217" spans="1:60" ht="15" customHeight="1" x14ac:dyDescent="0.25">
      <c r="A217" s="500"/>
      <c r="B217" s="500"/>
      <c r="C217" s="500"/>
      <c r="D217" s="500"/>
      <c r="E217" s="500"/>
      <c r="F217" s="500"/>
      <c r="G217" s="500"/>
      <c r="H217" s="500"/>
      <c r="I217" s="500"/>
      <c r="J217" s="500"/>
      <c r="K217" s="500"/>
      <c r="L217" s="500"/>
      <c r="M217" s="500"/>
      <c r="N217" s="500"/>
      <c r="O217" s="500"/>
      <c r="P217" s="500"/>
      <c r="Q217" s="500"/>
      <c r="R217" s="500"/>
      <c r="S217" s="500"/>
      <c r="T217" s="500"/>
      <c r="U217" s="500"/>
      <c r="V217" s="500"/>
      <c r="W217" s="500"/>
      <c r="X217" s="500"/>
      <c r="Y217" s="500"/>
      <c r="Z217" s="500"/>
      <c r="AA217" s="500"/>
      <c r="AB217" s="500"/>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0"/>
      <c r="AY217" s="500"/>
      <c r="AZ217" s="500"/>
      <c r="BA217" s="500"/>
      <c r="BB217" s="500"/>
      <c r="BC217" s="500"/>
      <c r="BD217" s="500"/>
      <c r="BE217" s="500"/>
      <c r="BF217" s="500"/>
      <c r="BG217" s="500"/>
      <c r="BH217" s="500"/>
    </row>
    <row r="218" spans="1:60" ht="15" customHeight="1" x14ac:dyDescent="0.25">
      <c r="A218" s="500"/>
      <c r="B218" s="500"/>
      <c r="C218" s="500"/>
      <c r="D218" s="500"/>
      <c r="E218" s="500"/>
      <c r="F218" s="500"/>
      <c r="G218" s="500"/>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0"/>
      <c r="AY218" s="500"/>
      <c r="AZ218" s="500"/>
      <c r="BA218" s="500"/>
      <c r="BB218" s="500"/>
      <c r="BC218" s="500"/>
      <c r="BD218" s="500"/>
      <c r="BE218" s="500"/>
      <c r="BF218" s="500"/>
      <c r="BG218" s="500"/>
      <c r="BH218" s="500"/>
    </row>
    <row r="219" spans="1:60" ht="15" customHeight="1" x14ac:dyDescent="0.25">
      <c r="A219" s="500"/>
      <c r="B219" s="500"/>
      <c r="C219" s="500"/>
      <c r="D219" s="500"/>
      <c r="E219" s="500"/>
      <c r="F219" s="500"/>
      <c r="G219" s="500"/>
      <c r="H219" s="500"/>
      <c r="I219" s="500"/>
      <c r="J219" s="500"/>
      <c r="K219" s="500"/>
      <c r="L219" s="500"/>
      <c r="M219" s="500"/>
      <c r="N219" s="500"/>
      <c r="O219" s="500"/>
      <c r="P219" s="500"/>
      <c r="Q219" s="500"/>
      <c r="R219" s="500"/>
      <c r="S219" s="500"/>
      <c r="T219" s="500"/>
      <c r="U219" s="500"/>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0"/>
      <c r="AY219" s="500"/>
      <c r="AZ219" s="500"/>
      <c r="BA219" s="500"/>
      <c r="BB219" s="500"/>
      <c r="BC219" s="500"/>
      <c r="BD219" s="500"/>
      <c r="BE219" s="500"/>
      <c r="BF219" s="500"/>
      <c r="BG219" s="500"/>
      <c r="BH219" s="500"/>
    </row>
    <row r="220" spans="1:60" ht="15" customHeight="1" x14ac:dyDescent="0.25">
      <c r="A220" s="500"/>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0"/>
      <c r="AY220" s="500"/>
      <c r="AZ220" s="500"/>
      <c r="BA220" s="500"/>
      <c r="BB220" s="500"/>
      <c r="BC220" s="500"/>
      <c r="BD220" s="500"/>
      <c r="BE220" s="500"/>
      <c r="BF220" s="500"/>
      <c r="BG220" s="500"/>
      <c r="BH220" s="500"/>
    </row>
    <row r="221" spans="1:60" ht="15" customHeight="1" x14ac:dyDescent="0.25">
      <c r="A221" s="500"/>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0"/>
      <c r="AY221" s="500"/>
      <c r="AZ221" s="500"/>
      <c r="BA221" s="500"/>
      <c r="BB221" s="500"/>
      <c r="BC221" s="500"/>
      <c r="BD221" s="500"/>
      <c r="BE221" s="500"/>
      <c r="BF221" s="500"/>
      <c r="BG221" s="500"/>
      <c r="BH221" s="500"/>
    </row>
    <row r="222" spans="1:60" ht="15" customHeight="1" x14ac:dyDescent="0.25">
      <c r="A222" s="500"/>
      <c r="B222" s="500"/>
      <c r="C222" s="500"/>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0"/>
      <c r="AY222" s="500"/>
      <c r="AZ222" s="500"/>
      <c r="BA222" s="500"/>
      <c r="BB222" s="500"/>
      <c r="BC222" s="500"/>
      <c r="BD222" s="500"/>
      <c r="BE222" s="500"/>
      <c r="BF222" s="500"/>
      <c r="BG222" s="500"/>
      <c r="BH222" s="500"/>
    </row>
    <row r="223" spans="1:60" ht="15" customHeight="1" x14ac:dyDescent="0.25">
      <c r="A223" s="500"/>
      <c r="B223" s="500"/>
      <c r="C223" s="500"/>
      <c r="D223" s="500"/>
      <c r="E223" s="500"/>
      <c r="F223" s="500"/>
      <c r="G223" s="500"/>
      <c r="H223" s="500"/>
      <c r="I223" s="500"/>
      <c r="J223" s="500"/>
      <c r="K223" s="500"/>
      <c r="L223" s="500"/>
      <c r="M223" s="500"/>
      <c r="N223" s="500"/>
      <c r="O223" s="500"/>
      <c r="P223" s="500"/>
      <c r="Q223" s="500"/>
      <c r="R223" s="500"/>
      <c r="S223" s="500"/>
      <c r="T223" s="500"/>
      <c r="U223" s="500"/>
      <c r="V223" s="500"/>
      <c r="W223" s="500"/>
      <c r="X223" s="500"/>
      <c r="Y223" s="500"/>
      <c r="Z223" s="500"/>
      <c r="AA223" s="500"/>
      <c r="AB223" s="500"/>
      <c r="AC223" s="500"/>
      <c r="AD223" s="500"/>
      <c r="AE223" s="500"/>
      <c r="AF223" s="500"/>
      <c r="AG223" s="500"/>
      <c r="AH223" s="500"/>
      <c r="AI223" s="500"/>
      <c r="AJ223" s="500"/>
      <c r="AK223" s="500"/>
      <c r="AL223" s="500"/>
      <c r="AM223" s="500"/>
      <c r="AN223" s="500"/>
      <c r="AO223" s="500"/>
      <c r="AP223" s="500"/>
      <c r="AQ223" s="500"/>
      <c r="AR223" s="500"/>
      <c r="AS223" s="500"/>
      <c r="AT223" s="500"/>
      <c r="AU223" s="500"/>
      <c r="AV223" s="500"/>
      <c r="AW223" s="500"/>
      <c r="AX223" s="500"/>
      <c r="AY223" s="500"/>
      <c r="AZ223" s="500"/>
      <c r="BA223" s="500"/>
      <c r="BB223" s="500"/>
      <c r="BC223" s="500"/>
      <c r="BD223" s="500"/>
      <c r="BE223" s="500"/>
      <c r="BF223" s="500"/>
      <c r="BG223" s="500"/>
      <c r="BH223" s="500"/>
    </row>
    <row r="224" spans="1:60" ht="15" customHeight="1" x14ac:dyDescent="0.25">
      <c r="A224" s="500"/>
      <c r="B224" s="500"/>
      <c r="C224" s="500"/>
      <c r="D224" s="500"/>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0"/>
      <c r="AY224" s="500"/>
      <c r="AZ224" s="500"/>
      <c r="BA224" s="500"/>
      <c r="BB224" s="500"/>
      <c r="BC224" s="500"/>
      <c r="BD224" s="500"/>
      <c r="BE224" s="500"/>
      <c r="BF224" s="500"/>
      <c r="BG224" s="500"/>
      <c r="BH224" s="500"/>
    </row>
    <row r="225" spans="1:60" ht="15" customHeight="1" x14ac:dyDescent="0.25">
      <c r="A225" s="500"/>
      <c r="B225" s="500"/>
      <c r="C225" s="500"/>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0"/>
      <c r="AD225" s="500"/>
      <c r="AE225" s="500"/>
      <c r="AF225" s="500"/>
      <c r="AG225" s="500"/>
      <c r="AH225" s="500"/>
      <c r="AI225" s="500"/>
      <c r="AJ225" s="500"/>
      <c r="AK225" s="500"/>
      <c r="AL225" s="500"/>
      <c r="AM225" s="500"/>
      <c r="AN225" s="500"/>
      <c r="AO225" s="500"/>
      <c r="AP225" s="500"/>
      <c r="AQ225" s="500"/>
      <c r="AR225" s="500"/>
      <c r="AS225" s="500"/>
      <c r="AT225" s="500"/>
      <c r="AU225" s="500"/>
      <c r="AV225" s="500"/>
      <c r="AW225" s="500"/>
      <c r="AX225" s="500"/>
      <c r="AY225" s="500"/>
      <c r="AZ225" s="500"/>
      <c r="BA225" s="500"/>
      <c r="BB225" s="500"/>
      <c r="BC225" s="500"/>
      <c r="BD225" s="500"/>
      <c r="BE225" s="500"/>
      <c r="BF225" s="500"/>
      <c r="BG225" s="500"/>
      <c r="BH225" s="500"/>
    </row>
    <row r="226" spans="1:60" ht="15" customHeight="1" x14ac:dyDescent="0.25">
      <c r="A226" s="500"/>
      <c r="B226" s="500"/>
      <c r="C226" s="500"/>
      <c r="D226" s="500"/>
      <c r="E226" s="500"/>
      <c r="F226" s="500"/>
      <c r="G226" s="500"/>
      <c r="H226" s="500"/>
      <c r="I226" s="500"/>
      <c r="J226" s="500"/>
      <c r="K226" s="500"/>
      <c r="L226" s="500"/>
      <c r="M226" s="500"/>
      <c r="N226" s="500"/>
      <c r="O226" s="500"/>
      <c r="P226" s="500"/>
      <c r="Q226" s="500"/>
      <c r="R226" s="500"/>
      <c r="S226" s="500"/>
      <c r="T226" s="500"/>
      <c r="U226" s="500"/>
      <c r="V226" s="500"/>
      <c r="W226" s="500"/>
      <c r="X226" s="500"/>
      <c r="Y226" s="500"/>
      <c r="Z226" s="500"/>
      <c r="AA226" s="500"/>
      <c r="AB226" s="500"/>
      <c r="AC226" s="500"/>
      <c r="AD226" s="500"/>
      <c r="AE226" s="500"/>
      <c r="AF226" s="500"/>
      <c r="AG226" s="500"/>
      <c r="AH226" s="500"/>
      <c r="AI226" s="500"/>
      <c r="AJ226" s="500"/>
      <c r="AK226" s="500"/>
      <c r="AL226" s="500"/>
      <c r="AM226" s="500"/>
      <c r="AN226" s="500"/>
      <c r="AO226" s="500"/>
      <c r="AP226" s="500"/>
      <c r="AQ226" s="500"/>
      <c r="AR226" s="500"/>
      <c r="AS226" s="500"/>
      <c r="AT226" s="500"/>
      <c r="AU226" s="500"/>
      <c r="AV226" s="500"/>
      <c r="AW226" s="500"/>
      <c r="AX226" s="500"/>
      <c r="AY226" s="500"/>
      <c r="AZ226" s="500"/>
      <c r="BA226" s="500"/>
      <c r="BB226" s="500"/>
      <c r="BC226" s="500"/>
      <c r="BD226" s="500"/>
      <c r="BE226" s="500"/>
      <c r="BF226" s="500"/>
      <c r="BG226" s="500"/>
      <c r="BH226" s="500"/>
    </row>
    <row r="227" spans="1:60" ht="15" customHeight="1" x14ac:dyDescent="0.25">
      <c r="A227" s="500"/>
      <c r="B227" s="500"/>
      <c r="C227" s="500"/>
      <c r="D227" s="500"/>
      <c r="E227" s="500"/>
      <c r="F227" s="500"/>
      <c r="G227" s="500"/>
      <c r="H227" s="500"/>
      <c r="I227" s="500"/>
      <c r="J227" s="500"/>
      <c r="K227" s="500"/>
      <c r="L227" s="500"/>
      <c r="M227" s="500"/>
      <c r="N227" s="500"/>
      <c r="O227" s="500"/>
      <c r="P227" s="500"/>
      <c r="Q227" s="500"/>
      <c r="R227" s="500"/>
      <c r="S227" s="500"/>
      <c r="T227" s="500"/>
      <c r="U227" s="500"/>
      <c r="V227" s="500"/>
      <c r="W227" s="500"/>
      <c r="X227" s="500"/>
      <c r="Y227" s="500"/>
      <c r="Z227" s="500"/>
      <c r="AA227" s="500"/>
      <c r="AB227" s="500"/>
      <c r="AC227" s="500"/>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0"/>
      <c r="AY227" s="500"/>
      <c r="AZ227" s="500"/>
      <c r="BA227" s="500"/>
      <c r="BB227" s="500"/>
      <c r="BC227" s="500"/>
      <c r="BD227" s="500"/>
      <c r="BE227" s="500"/>
      <c r="BF227" s="500"/>
      <c r="BG227" s="500"/>
      <c r="BH227" s="500"/>
    </row>
    <row r="228" spans="1:60" ht="15" customHeight="1" x14ac:dyDescent="0.25">
      <c r="A228" s="500"/>
      <c r="B228" s="500"/>
      <c r="C228" s="500"/>
      <c r="D228" s="500"/>
      <c r="E228" s="500"/>
      <c r="F228" s="500"/>
      <c r="G228" s="500"/>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0"/>
      <c r="AY228" s="500"/>
      <c r="AZ228" s="500"/>
      <c r="BA228" s="500"/>
      <c r="BB228" s="500"/>
      <c r="BC228" s="500"/>
      <c r="BD228" s="500"/>
      <c r="BE228" s="500"/>
      <c r="BF228" s="500"/>
      <c r="BG228" s="500"/>
      <c r="BH228" s="500"/>
    </row>
    <row r="229" spans="1:60" ht="15" customHeight="1" x14ac:dyDescent="0.25">
      <c r="A229" s="500"/>
      <c r="B229" s="500"/>
      <c r="C229" s="500"/>
      <c r="D229" s="500"/>
      <c r="E229" s="500"/>
      <c r="F229" s="500"/>
      <c r="G229" s="500"/>
      <c r="H229" s="500"/>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c r="AE229" s="500"/>
      <c r="AF229" s="500"/>
      <c r="AG229" s="500"/>
      <c r="AH229" s="500"/>
      <c r="AI229" s="500"/>
      <c r="AJ229" s="500"/>
      <c r="AK229" s="500"/>
      <c r="AL229" s="500"/>
      <c r="AM229" s="500"/>
      <c r="AN229" s="500"/>
      <c r="AO229" s="500"/>
      <c r="AP229" s="500"/>
      <c r="AQ229" s="500"/>
      <c r="AR229" s="500"/>
      <c r="AS229" s="500"/>
      <c r="AT229" s="500"/>
      <c r="AU229" s="500"/>
      <c r="AV229" s="500"/>
      <c r="AW229" s="500"/>
      <c r="AX229" s="500"/>
      <c r="AY229" s="500"/>
      <c r="AZ229" s="500"/>
      <c r="BA229" s="500"/>
      <c r="BB229" s="500"/>
      <c r="BC229" s="500"/>
      <c r="BD229" s="500"/>
      <c r="BE229" s="500"/>
      <c r="BF229" s="500"/>
      <c r="BG229" s="500"/>
      <c r="BH229" s="500"/>
    </row>
    <row r="230" spans="1:60" ht="15" customHeight="1" x14ac:dyDescent="0.25">
      <c r="A230" s="500"/>
      <c r="B230" s="500"/>
      <c r="C230" s="500"/>
      <c r="D230" s="500"/>
      <c r="E230" s="500"/>
      <c r="F230" s="500"/>
      <c r="G230" s="500"/>
      <c r="H230" s="500"/>
      <c r="I230" s="500"/>
      <c r="J230" s="500"/>
      <c r="K230" s="500"/>
      <c r="L230" s="500"/>
      <c r="M230" s="500"/>
      <c r="N230" s="500"/>
      <c r="O230" s="500"/>
      <c r="P230" s="500"/>
      <c r="Q230" s="500"/>
      <c r="R230" s="500"/>
      <c r="S230" s="500"/>
      <c r="T230" s="500"/>
      <c r="U230" s="500"/>
      <c r="V230" s="500"/>
      <c r="W230" s="500"/>
      <c r="X230" s="500"/>
      <c r="Y230" s="500"/>
      <c r="Z230" s="500"/>
      <c r="AA230" s="500"/>
      <c r="AB230" s="500"/>
      <c r="AC230" s="500"/>
      <c r="AD230" s="500"/>
      <c r="AE230" s="500"/>
      <c r="AF230" s="500"/>
      <c r="AG230" s="500"/>
      <c r="AH230" s="500"/>
      <c r="AI230" s="500"/>
      <c r="AJ230" s="500"/>
      <c r="AK230" s="500"/>
      <c r="AL230" s="500"/>
      <c r="AM230" s="500"/>
      <c r="AN230" s="500"/>
      <c r="AO230" s="500"/>
      <c r="AP230" s="500"/>
      <c r="AQ230" s="500"/>
      <c r="AR230" s="500"/>
      <c r="AS230" s="500"/>
      <c r="AT230" s="500"/>
      <c r="AU230" s="500"/>
      <c r="AV230" s="500"/>
      <c r="AW230" s="500"/>
      <c r="AX230" s="500"/>
      <c r="AY230" s="500"/>
      <c r="AZ230" s="500"/>
      <c r="BA230" s="500"/>
      <c r="BB230" s="500"/>
      <c r="BC230" s="500"/>
      <c r="BD230" s="500"/>
      <c r="BE230" s="500"/>
      <c r="BF230" s="500"/>
      <c r="BG230" s="500"/>
      <c r="BH230" s="500"/>
    </row>
    <row r="231" spans="1:60" ht="15" customHeight="1" x14ac:dyDescent="0.25">
      <c r="A231" s="500"/>
      <c r="B231" s="500"/>
      <c r="C231" s="500"/>
      <c r="D231" s="500"/>
      <c r="E231" s="500"/>
      <c r="F231" s="500"/>
      <c r="G231" s="500"/>
      <c r="H231" s="500"/>
      <c r="I231" s="500"/>
      <c r="J231" s="500"/>
      <c r="K231" s="500"/>
      <c r="L231" s="500"/>
      <c r="M231" s="500"/>
      <c r="N231" s="500"/>
      <c r="O231" s="500"/>
      <c r="P231" s="500"/>
      <c r="Q231" s="500"/>
      <c r="R231" s="500"/>
      <c r="S231" s="500"/>
      <c r="T231" s="500"/>
      <c r="U231" s="500"/>
      <c r="V231" s="500"/>
      <c r="W231" s="500"/>
      <c r="X231" s="500"/>
      <c r="Y231" s="500"/>
      <c r="Z231" s="500"/>
      <c r="AA231" s="500"/>
      <c r="AB231" s="500"/>
      <c r="AC231" s="500"/>
      <c r="AD231" s="500"/>
      <c r="AE231" s="500"/>
      <c r="AF231" s="500"/>
      <c r="AG231" s="500"/>
      <c r="AH231" s="500"/>
      <c r="AI231" s="500"/>
      <c r="AJ231" s="500"/>
      <c r="AK231" s="500"/>
      <c r="AL231" s="500"/>
      <c r="AM231" s="500"/>
      <c r="AN231" s="500"/>
      <c r="AO231" s="500"/>
      <c r="AP231" s="500"/>
      <c r="AQ231" s="500"/>
      <c r="AR231" s="500"/>
      <c r="AS231" s="500"/>
      <c r="AT231" s="500"/>
      <c r="AU231" s="500"/>
      <c r="AV231" s="500"/>
      <c r="AW231" s="500"/>
      <c r="AX231" s="500"/>
      <c r="AY231" s="500"/>
      <c r="AZ231" s="500"/>
      <c r="BA231" s="500"/>
      <c r="BB231" s="500"/>
      <c r="BC231" s="500"/>
      <c r="BD231" s="500"/>
      <c r="BE231" s="500"/>
      <c r="BF231" s="500"/>
      <c r="BG231" s="500"/>
      <c r="BH231" s="500"/>
    </row>
    <row r="232" spans="1:60" ht="15" customHeight="1" x14ac:dyDescent="0.25">
      <c r="A232" s="500"/>
      <c r="B232" s="500"/>
      <c r="C232" s="500"/>
      <c r="D232" s="500"/>
      <c r="E232" s="500"/>
      <c r="F232" s="500"/>
      <c r="G232" s="500"/>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0"/>
      <c r="AY232" s="500"/>
      <c r="AZ232" s="500"/>
      <c r="BA232" s="500"/>
      <c r="BB232" s="500"/>
      <c r="BC232" s="500"/>
      <c r="BD232" s="500"/>
      <c r="BE232" s="500"/>
      <c r="BF232" s="500"/>
      <c r="BG232" s="500"/>
      <c r="BH232" s="500"/>
    </row>
    <row r="233" spans="1:60" ht="15" customHeight="1" x14ac:dyDescent="0.25">
      <c r="A233" s="500"/>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0"/>
      <c r="AY233" s="500"/>
      <c r="AZ233" s="500"/>
      <c r="BA233" s="500"/>
      <c r="BB233" s="500"/>
      <c r="BC233" s="500"/>
      <c r="BD233" s="500"/>
      <c r="BE233" s="500"/>
      <c r="BF233" s="500"/>
      <c r="BG233" s="500"/>
      <c r="BH233" s="500"/>
    </row>
    <row r="234" spans="1:60" ht="15" customHeight="1" x14ac:dyDescent="0.25">
      <c r="A234" s="500"/>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0"/>
      <c r="AY234" s="500"/>
      <c r="AZ234" s="500"/>
      <c r="BA234" s="500"/>
      <c r="BB234" s="500"/>
      <c r="BC234" s="500"/>
      <c r="BD234" s="500"/>
      <c r="BE234" s="500"/>
      <c r="BF234" s="500"/>
      <c r="BG234" s="500"/>
      <c r="BH234" s="500"/>
    </row>
    <row r="235" spans="1:60" ht="15" customHeight="1" x14ac:dyDescent="0.25">
      <c r="A235" s="500"/>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0"/>
      <c r="AY235" s="500"/>
      <c r="AZ235" s="500"/>
      <c r="BA235" s="500"/>
      <c r="BB235" s="500"/>
      <c r="BC235" s="500"/>
      <c r="BD235" s="500"/>
      <c r="BE235" s="500"/>
      <c r="BF235" s="500"/>
      <c r="BG235" s="500"/>
      <c r="BH235" s="500"/>
    </row>
    <row r="236" spans="1:60" ht="15" customHeight="1" x14ac:dyDescent="0.25">
      <c r="A236" s="500"/>
      <c r="B236" s="500"/>
      <c r="C236" s="500"/>
      <c r="D236" s="500"/>
      <c r="E236" s="500"/>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0"/>
      <c r="AY236" s="500"/>
      <c r="AZ236" s="500"/>
      <c r="BA236" s="500"/>
      <c r="BB236" s="500"/>
      <c r="BC236" s="500"/>
      <c r="BD236" s="500"/>
      <c r="BE236" s="500"/>
      <c r="BF236" s="500"/>
      <c r="BG236" s="500"/>
      <c r="BH236" s="500"/>
    </row>
    <row r="237" spans="1:60" ht="15" customHeight="1" x14ac:dyDescent="0.25">
      <c r="A237" s="500"/>
      <c r="B237" s="500"/>
      <c r="C237" s="500"/>
      <c r="D237" s="500"/>
      <c r="E237" s="500"/>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0"/>
      <c r="AY237" s="500"/>
      <c r="AZ237" s="500"/>
      <c r="BA237" s="500"/>
      <c r="BB237" s="500"/>
      <c r="BC237" s="500"/>
      <c r="BD237" s="500"/>
      <c r="BE237" s="500"/>
      <c r="BF237" s="500"/>
      <c r="BG237" s="500"/>
      <c r="BH237" s="500"/>
    </row>
    <row r="238" spans="1:60" ht="15" customHeight="1" x14ac:dyDescent="0.25">
      <c r="A238" s="500"/>
      <c r="B238" s="500"/>
      <c r="C238" s="500"/>
      <c r="D238" s="500"/>
      <c r="E238" s="500"/>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0"/>
      <c r="AY238" s="500"/>
      <c r="AZ238" s="500"/>
      <c r="BA238" s="500"/>
      <c r="BB238" s="500"/>
      <c r="BC238" s="500"/>
      <c r="BD238" s="500"/>
      <c r="BE238" s="500"/>
      <c r="BF238" s="500"/>
      <c r="BG238" s="500"/>
      <c r="BH238" s="500"/>
    </row>
    <row r="239" spans="1:60" ht="15" customHeight="1" x14ac:dyDescent="0.25">
      <c r="A239" s="500"/>
      <c r="B239" s="500"/>
      <c r="C239" s="500"/>
      <c r="D239" s="500"/>
      <c r="E239" s="500"/>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0"/>
      <c r="AY239" s="500"/>
      <c r="AZ239" s="500"/>
      <c r="BA239" s="500"/>
      <c r="BB239" s="500"/>
      <c r="BC239" s="500"/>
      <c r="BD239" s="500"/>
      <c r="BE239" s="500"/>
      <c r="BF239" s="500"/>
      <c r="BG239" s="500"/>
      <c r="BH239" s="500"/>
    </row>
    <row r="240" spans="1:60" ht="15" customHeight="1" x14ac:dyDescent="0.25">
      <c r="A240" s="500"/>
      <c r="B240" s="500"/>
      <c r="C240" s="500"/>
      <c r="D240" s="500"/>
      <c r="E240" s="500"/>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0"/>
      <c r="AY240" s="500"/>
      <c r="AZ240" s="500"/>
      <c r="BA240" s="500"/>
      <c r="BB240" s="500"/>
      <c r="BC240" s="500"/>
      <c r="BD240" s="500"/>
      <c r="BE240" s="500"/>
      <c r="BF240" s="500"/>
      <c r="BG240" s="500"/>
      <c r="BH240" s="500"/>
    </row>
    <row r="241" spans="1:61" ht="15" customHeight="1" x14ac:dyDescent="0.25">
      <c r="A241" s="500"/>
      <c r="B241" s="500"/>
      <c r="C241" s="500"/>
      <c r="D241" s="500"/>
      <c r="E241" s="500"/>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0"/>
      <c r="AY241" s="500"/>
      <c r="AZ241" s="500"/>
      <c r="BA241" s="500"/>
      <c r="BB241" s="500"/>
      <c r="BC241" s="500"/>
      <c r="BD241" s="500"/>
      <c r="BE241" s="500"/>
      <c r="BF241" s="500"/>
      <c r="BG241" s="500"/>
      <c r="BH241" s="500"/>
    </row>
    <row r="242" spans="1:61" ht="15" customHeight="1" x14ac:dyDescent="0.25">
      <c r="A242" s="500"/>
      <c r="B242" s="500"/>
      <c r="C242" s="500"/>
      <c r="D242" s="500"/>
      <c r="E242" s="500"/>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0"/>
      <c r="AY242" s="500"/>
      <c r="AZ242" s="500"/>
      <c r="BA242" s="500"/>
      <c r="BB242" s="500"/>
      <c r="BC242" s="500"/>
      <c r="BD242" s="500"/>
      <c r="BE242" s="500"/>
      <c r="BF242" s="500"/>
      <c r="BG242" s="500"/>
      <c r="BH242" s="500"/>
    </row>
    <row r="243" spans="1:61" ht="15" customHeight="1" x14ac:dyDescent="0.25">
      <c r="A243" s="500"/>
      <c r="B243" s="500"/>
      <c r="C243" s="500"/>
      <c r="D243" s="500"/>
      <c r="E243" s="500"/>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0"/>
      <c r="AY243" s="500"/>
      <c r="AZ243" s="500"/>
      <c r="BA243" s="500"/>
      <c r="BB243" s="500"/>
      <c r="BC243" s="500"/>
      <c r="BD243" s="500"/>
      <c r="BE243" s="500"/>
      <c r="BF243" s="500"/>
      <c r="BG243" s="500"/>
      <c r="BH243" s="500"/>
    </row>
    <row r="244" spans="1:61" ht="15" customHeight="1" x14ac:dyDescent="0.25">
      <c r="A244" s="500"/>
      <c r="B244" s="500"/>
      <c r="C244" s="500"/>
      <c r="D244" s="500"/>
      <c r="E244" s="500"/>
      <c r="F244" s="500"/>
      <c r="G244" s="500"/>
      <c r="H244" s="500"/>
      <c r="I244" s="500"/>
      <c r="J244" s="500"/>
      <c r="K244" s="500"/>
      <c r="L244" s="500"/>
      <c r="M244" s="500"/>
      <c r="N244" s="500"/>
      <c r="O244" s="500"/>
      <c r="P244" s="500"/>
      <c r="Q244" s="500"/>
      <c r="R244" s="500"/>
      <c r="S244" s="500"/>
      <c r="T244" s="500"/>
      <c r="U244" s="500"/>
      <c r="V244" s="500"/>
      <c r="W244" s="500"/>
      <c r="X244" s="500"/>
      <c r="Y244" s="500"/>
      <c r="Z244" s="500"/>
      <c r="AA244" s="500"/>
      <c r="AB244" s="500"/>
      <c r="AC244" s="500"/>
      <c r="AD244" s="500"/>
      <c r="AE244" s="500"/>
      <c r="AF244" s="500"/>
      <c r="AG244" s="500"/>
      <c r="AH244" s="500"/>
      <c r="AI244" s="500"/>
      <c r="AJ244" s="500"/>
      <c r="AK244" s="500"/>
      <c r="AL244" s="500"/>
      <c r="AM244" s="500"/>
      <c r="AN244" s="500"/>
      <c r="AO244" s="500"/>
      <c r="AP244" s="500"/>
      <c r="AQ244" s="500"/>
      <c r="AR244" s="500"/>
      <c r="AS244" s="500"/>
      <c r="AT244" s="500"/>
      <c r="AU244" s="500"/>
      <c r="AV244" s="500"/>
      <c r="AW244" s="500"/>
      <c r="AX244" s="500"/>
      <c r="AY244" s="500"/>
      <c r="AZ244" s="500"/>
      <c r="BA244" s="500"/>
      <c r="BB244" s="500"/>
      <c r="BC244" s="500"/>
      <c r="BD244" s="500"/>
      <c r="BE244" s="500"/>
      <c r="BF244" s="500"/>
      <c r="BG244" s="500"/>
      <c r="BH244" s="500"/>
    </row>
    <row r="245" spans="1:61" ht="15" customHeight="1" x14ac:dyDescent="0.25">
      <c r="A245" s="500"/>
      <c r="B245" s="500"/>
      <c r="C245" s="500"/>
      <c r="D245" s="500"/>
      <c r="E245" s="500"/>
      <c r="F245" s="500"/>
      <c r="G245" s="500"/>
      <c r="H245" s="500"/>
      <c r="I245" s="500"/>
      <c r="J245" s="500"/>
      <c r="K245" s="500"/>
      <c r="L245" s="500"/>
      <c r="M245" s="500"/>
      <c r="N245" s="500"/>
      <c r="O245" s="500"/>
      <c r="P245" s="500"/>
      <c r="Q245" s="500"/>
      <c r="R245" s="500"/>
      <c r="S245" s="500"/>
      <c r="T245" s="500"/>
      <c r="U245" s="500"/>
      <c r="V245" s="500"/>
      <c r="W245" s="500"/>
      <c r="X245" s="500"/>
      <c r="Y245" s="500"/>
      <c r="Z245" s="500"/>
      <c r="AA245" s="500"/>
      <c r="AB245" s="500"/>
      <c r="AC245" s="500"/>
      <c r="AD245" s="500"/>
      <c r="AE245" s="500"/>
      <c r="AF245" s="500"/>
      <c r="AG245" s="500"/>
      <c r="AH245" s="500"/>
      <c r="AI245" s="500"/>
      <c r="AJ245" s="500"/>
      <c r="AK245" s="500"/>
      <c r="AL245" s="500"/>
      <c r="AM245" s="500"/>
      <c r="AN245" s="500"/>
      <c r="AO245" s="500"/>
      <c r="AP245" s="500"/>
      <c r="AQ245" s="500"/>
      <c r="AR245" s="500"/>
      <c r="AS245" s="500"/>
      <c r="AT245" s="500"/>
      <c r="AU245" s="500"/>
      <c r="AV245" s="500"/>
      <c r="AW245" s="500"/>
      <c r="AX245" s="500"/>
      <c r="AY245" s="500"/>
      <c r="AZ245" s="500"/>
      <c r="BA245" s="500"/>
      <c r="BB245" s="500"/>
      <c r="BC245" s="500"/>
      <c r="BD245" s="500"/>
      <c r="BE245" s="500"/>
      <c r="BF245" s="500"/>
      <c r="BG245" s="500"/>
      <c r="BH245" s="500"/>
    </row>
    <row r="246" spans="1:61" ht="15" customHeight="1" x14ac:dyDescent="0.25">
      <c r="A246" s="500"/>
      <c r="B246" s="500"/>
      <c r="C246" s="500"/>
      <c r="D246" s="500"/>
      <c r="E246" s="500"/>
      <c r="F246" s="500"/>
      <c r="G246" s="500"/>
      <c r="H246" s="500"/>
      <c r="I246" s="500"/>
      <c r="J246" s="500"/>
      <c r="K246" s="500"/>
      <c r="L246" s="500"/>
      <c r="M246" s="500"/>
      <c r="N246" s="500"/>
      <c r="O246" s="500"/>
      <c r="P246" s="500"/>
      <c r="Q246" s="500"/>
      <c r="R246" s="500"/>
      <c r="S246" s="500"/>
      <c r="T246" s="500"/>
      <c r="U246" s="500"/>
      <c r="V246" s="500"/>
      <c r="W246" s="500"/>
      <c r="X246" s="500"/>
      <c r="Y246" s="500"/>
      <c r="Z246" s="500"/>
      <c r="AA246" s="500"/>
      <c r="AB246" s="500"/>
      <c r="AC246" s="500"/>
      <c r="AD246" s="500"/>
      <c r="AE246" s="500"/>
      <c r="AF246" s="500"/>
      <c r="AG246" s="500"/>
      <c r="AH246" s="500"/>
      <c r="AI246" s="500"/>
      <c r="AJ246" s="500"/>
      <c r="AK246" s="500"/>
      <c r="AL246" s="500"/>
      <c r="AM246" s="500"/>
      <c r="AN246" s="500"/>
      <c r="AO246" s="500"/>
      <c r="AP246" s="500"/>
      <c r="AQ246" s="500"/>
      <c r="AR246" s="500"/>
      <c r="AS246" s="500"/>
      <c r="AT246" s="500"/>
      <c r="AU246" s="500"/>
      <c r="AV246" s="500"/>
      <c r="AW246" s="500"/>
      <c r="AX246" s="500"/>
      <c r="AY246" s="500"/>
      <c r="AZ246" s="500"/>
      <c r="BA246" s="500"/>
      <c r="BB246" s="500"/>
      <c r="BC246" s="500"/>
      <c r="BD246" s="500"/>
      <c r="BE246" s="500"/>
      <c r="BF246" s="500"/>
      <c r="BG246" s="500"/>
      <c r="BH246" s="500"/>
    </row>
    <row r="247" spans="1:61" ht="15" customHeight="1" x14ac:dyDescent="0.25">
      <c r="A247" s="500"/>
      <c r="B247" s="500"/>
      <c r="C247" s="500"/>
      <c r="D247" s="500"/>
      <c r="E247" s="500"/>
      <c r="F247" s="500"/>
      <c r="G247" s="500"/>
      <c r="H247" s="500"/>
      <c r="I247" s="500"/>
      <c r="J247" s="500"/>
      <c r="K247" s="500"/>
      <c r="L247" s="500"/>
      <c r="M247" s="500"/>
      <c r="N247" s="500"/>
      <c r="O247" s="500"/>
      <c r="P247" s="500"/>
      <c r="Q247" s="500"/>
      <c r="R247" s="500"/>
      <c r="S247" s="500"/>
      <c r="T247" s="500"/>
      <c r="U247" s="500"/>
      <c r="V247" s="500"/>
      <c r="W247" s="500"/>
      <c r="X247" s="500"/>
      <c r="Y247" s="500"/>
      <c r="Z247" s="500"/>
      <c r="AA247" s="500"/>
      <c r="AB247" s="500"/>
      <c r="AC247" s="500"/>
      <c r="AD247" s="500"/>
      <c r="AE247" s="500"/>
      <c r="AF247" s="500"/>
      <c r="AG247" s="500"/>
      <c r="AH247" s="500"/>
      <c r="AI247" s="500"/>
      <c r="AJ247" s="500"/>
      <c r="AK247" s="500"/>
      <c r="AL247" s="500"/>
      <c r="AM247" s="500"/>
      <c r="AN247" s="500"/>
      <c r="AO247" s="500"/>
      <c r="AP247" s="500"/>
      <c r="AQ247" s="500"/>
      <c r="AR247" s="500"/>
      <c r="AS247" s="500"/>
      <c r="AT247" s="500"/>
      <c r="AU247" s="500"/>
      <c r="AV247" s="500"/>
      <c r="AW247" s="500"/>
      <c r="AX247" s="500"/>
      <c r="AY247" s="500"/>
      <c r="AZ247" s="500"/>
      <c r="BA247" s="500"/>
      <c r="BB247" s="500"/>
      <c r="BC247" s="500"/>
      <c r="BD247" s="500"/>
      <c r="BE247" s="500"/>
      <c r="BF247" s="500"/>
      <c r="BG247" s="500"/>
      <c r="BH247" s="500"/>
    </row>
    <row r="248" spans="1:61" ht="15" customHeight="1" x14ac:dyDescent="0.25">
      <c r="A248" s="500"/>
      <c r="B248" s="500"/>
      <c r="C248" s="500"/>
      <c r="D248" s="500"/>
      <c r="E248" s="500"/>
      <c r="F248" s="500"/>
      <c r="G248" s="500"/>
      <c r="H248" s="500"/>
      <c r="I248" s="500"/>
      <c r="J248" s="500"/>
      <c r="K248" s="500"/>
      <c r="L248" s="500"/>
      <c r="M248" s="500"/>
      <c r="N248" s="500"/>
      <c r="O248" s="500"/>
      <c r="P248" s="500"/>
      <c r="Q248" s="500"/>
      <c r="R248" s="500"/>
      <c r="S248" s="500"/>
      <c r="T248" s="500"/>
      <c r="U248" s="500"/>
      <c r="V248" s="500"/>
      <c r="W248" s="500"/>
      <c r="X248" s="500"/>
      <c r="Y248" s="500"/>
      <c r="Z248" s="500"/>
      <c r="AA248" s="500"/>
      <c r="AB248" s="500"/>
      <c r="AC248" s="500"/>
      <c r="AD248" s="500"/>
      <c r="AE248" s="500"/>
      <c r="AF248" s="500"/>
      <c r="AG248" s="500"/>
      <c r="AH248" s="500"/>
      <c r="AI248" s="500"/>
      <c r="AJ248" s="500"/>
      <c r="AK248" s="500"/>
      <c r="AL248" s="500"/>
      <c r="AM248" s="500"/>
      <c r="AN248" s="500"/>
      <c r="AO248" s="500"/>
      <c r="AP248" s="500"/>
      <c r="AQ248" s="500"/>
      <c r="AR248" s="500"/>
      <c r="AS248" s="500"/>
      <c r="AT248" s="500"/>
      <c r="AU248" s="500"/>
      <c r="AV248" s="500"/>
      <c r="AW248" s="500"/>
      <c r="AX248" s="500"/>
      <c r="AY248" s="500"/>
      <c r="AZ248" s="500"/>
      <c r="BA248" s="500"/>
      <c r="BB248" s="500"/>
      <c r="BC248" s="500"/>
      <c r="BD248" s="500"/>
      <c r="BE248" s="500"/>
      <c r="BF248" s="500"/>
      <c r="BG248" s="500"/>
      <c r="BH248" s="500"/>
    </row>
    <row r="249" spans="1:61" ht="15" customHeight="1" x14ac:dyDescent="0.25">
      <c r="A249" s="500"/>
      <c r="B249" s="500"/>
      <c r="C249" s="500"/>
      <c r="D249" s="500"/>
      <c r="E249" s="500"/>
      <c r="F249" s="500"/>
      <c r="G249" s="500"/>
      <c r="H249" s="500"/>
      <c r="I249" s="500"/>
      <c r="J249" s="500"/>
      <c r="K249" s="500"/>
      <c r="L249" s="500"/>
      <c r="M249" s="500"/>
      <c r="N249" s="500"/>
      <c r="O249" s="500"/>
      <c r="P249" s="500"/>
      <c r="Q249" s="500"/>
      <c r="R249" s="500"/>
      <c r="S249" s="500"/>
      <c r="T249" s="500"/>
      <c r="U249" s="500"/>
      <c r="V249" s="500"/>
      <c r="W249" s="500"/>
      <c r="X249" s="500"/>
      <c r="Y249" s="500"/>
      <c r="Z249" s="500"/>
      <c r="AA249" s="500"/>
      <c r="AB249" s="500"/>
      <c r="AC249" s="500"/>
      <c r="AD249" s="500"/>
      <c r="AE249" s="500"/>
      <c r="AF249" s="500"/>
      <c r="AG249" s="500"/>
      <c r="AH249" s="500"/>
      <c r="AI249" s="500"/>
      <c r="AJ249" s="500"/>
      <c r="AK249" s="500"/>
      <c r="AL249" s="500"/>
      <c r="AM249" s="500"/>
      <c r="AN249" s="500"/>
      <c r="AO249" s="500"/>
      <c r="AP249" s="500"/>
      <c r="AQ249" s="500"/>
      <c r="AR249" s="500"/>
      <c r="AS249" s="500"/>
      <c r="AT249" s="500"/>
      <c r="AU249" s="500"/>
      <c r="AV249" s="500"/>
      <c r="AW249" s="500"/>
      <c r="AX249" s="500"/>
      <c r="AY249" s="500"/>
      <c r="AZ249" s="500"/>
      <c r="BA249" s="500"/>
      <c r="BB249" s="500"/>
      <c r="BC249" s="500"/>
      <c r="BD249" s="500"/>
      <c r="BE249" s="500"/>
      <c r="BF249" s="500"/>
      <c r="BG249" s="500"/>
      <c r="BH249" s="500"/>
    </row>
    <row r="250" spans="1:61" ht="15" customHeight="1" x14ac:dyDescent="0.25">
      <c r="A250" s="500"/>
      <c r="B250" s="500"/>
      <c r="C250" s="500"/>
      <c r="D250" s="500"/>
      <c r="E250" s="500"/>
      <c r="F250" s="500"/>
      <c r="G250" s="500"/>
      <c r="H250" s="500"/>
      <c r="I250" s="500"/>
      <c r="J250" s="500"/>
      <c r="K250" s="500"/>
      <c r="L250" s="500"/>
      <c r="M250" s="500"/>
      <c r="N250" s="500"/>
      <c r="O250" s="500"/>
      <c r="P250" s="500"/>
      <c r="Q250" s="500"/>
      <c r="R250" s="500"/>
      <c r="S250" s="500"/>
      <c r="T250" s="500"/>
      <c r="U250" s="500"/>
      <c r="V250" s="500"/>
      <c r="W250" s="500"/>
      <c r="X250" s="500"/>
      <c r="Y250" s="500"/>
      <c r="Z250" s="500"/>
      <c r="AA250" s="500"/>
      <c r="AB250" s="500"/>
      <c r="AC250" s="500"/>
      <c r="AD250" s="500"/>
      <c r="AE250" s="500"/>
      <c r="AF250" s="500"/>
      <c r="AG250" s="500"/>
      <c r="AH250" s="500"/>
      <c r="AI250" s="500"/>
      <c r="AJ250" s="500"/>
      <c r="AK250" s="500"/>
      <c r="AL250" s="500"/>
      <c r="AM250" s="500"/>
      <c r="AN250" s="500"/>
      <c r="AO250" s="500"/>
      <c r="AP250" s="500"/>
      <c r="AQ250" s="500"/>
      <c r="AR250" s="500"/>
      <c r="AS250" s="500"/>
      <c r="AT250" s="500"/>
      <c r="AU250" s="500"/>
      <c r="AV250" s="500"/>
      <c r="AW250" s="500"/>
      <c r="AX250" s="500"/>
      <c r="AY250" s="500"/>
      <c r="AZ250" s="500"/>
      <c r="BA250" s="500"/>
      <c r="BB250" s="500"/>
      <c r="BC250" s="500"/>
      <c r="BD250" s="500"/>
      <c r="BE250" s="500"/>
      <c r="BF250" s="500"/>
      <c r="BG250" s="500"/>
      <c r="BH250" s="500"/>
    </row>
    <row r="251" spans="1:61" ht="15" customHeight="1" x14ac:dyDescent="0.25">
      <c r="A251" s="500"/>
      <c r="B251" s="500"/>
      <c r="C251" s="500"/>
      <c r="D251" s="500"/>
      <c r="E251" s="500"/>
      <c r="F251" s="500"/>
      <c r="G251" s="500"/>
      <c r="H251" s="500"/>
      <c r="I251" s="500"/>
      <c r="J251" s="500"/>
      <c r="K251" s="500"/>
      <c r="L251" s="500"/>
      <c r="M251" s="500"/>
      <c r="N251" s="500"/>
      <c r="O251" s="500"/>
      <c r="P251" s="500"/>
      <c r="Q251" s="500"/>
      <c r="R251" s="500"/>
      <c r="S251" s="500"/>
      <c r="T251" s="500"/>
      <c r="U251" s="500"/>
      <c r="V251" s="500"/>
      <c r="W251" s="500"/>
      <c r="X251" s="500"/>
      <c r="Y251" s="500"/>
      <c r="Z251" s="500"/>
      <c r="AA251" s="500"/>
      <c r="AB251" s="500"/>
      <c r="AC251" s="500"/>
      <c r="AD251" s="500"/>
      <c r="AE251" s="500"/>
      <c r="AF251" s="500"/>
      <c r="AG251" s="500"/>
      <c r="AH251" s="500"/>
      <c r="AI251" s="500"/>
      <c r="AJ251" s="500"/>
      <c r="AK251" s="500"/>
      <c r="AL251" s="500"/>
      <c r="AM251" s="500"/>
      <c r="AN251" s="500"/>
      <c r="AO251" s="500"/>
      <c r="AP251" s="500"/>
      <c r="AQ251" s="500"/>
      <c r="AR251" s="500"/>
      <c r="AS251" s="500"/>
      <c r="AT251" s="500"/>
      <c r="AU251" s="500"/>
      <c r="AV251" s="500"/>
      <c r="AW251" s="500"/>
      <c r="AX251" s="500"/>
      <c r="AY251" s="500"/>
      <c r="AZ251" s="500"/>
      <c r="BA251" s="500"/>
      <c r="BB251" s="500"/>
      <c r="BC251" s="500"/>
      <c r="BD251" s="500"/>
      <c r="BE251" s="500"/>
      <c r="BF251" s="500"/>
      <c r="BG251" s="500"/>
      <c r="BH251" s="500"/>
    </row>
    <row r="252" spans="1:61" ht="15" customHeight="1" x14ac:dyDescent="0.25">
      <c r="A252" s="500"/>
      <c r="B252" s="500"/>
      <c r="C252" s="500"/>
      <c r="D252" s="500"/>
      <c r="E252" s="500"/>
      <c r="F252" s="500"/>
      <c r="G252" s="500"/>
      <c r="H252" s="500"/>
      <c r="I252" s="500"/>
      <c r="J252" s="500"/>
      <c r="K252" s="500"/>
      <c r="L252" s="500"/>
      <c r="M252" s="500"/>
      <c r="N252" s="500"/>
      <c r="O252" s="500"/>
      <c r="P252" s="500"/>
      <c r="Q252" s="500"/>
      <c r="R252" s="500"/>
      <c r="S252" s="500"/>
      <c r="T252" s="500"/>
      <c r="U252" s="500"/>
      <c r="V252" s="500"/>
      <c r="W252" s="500"/>
      <c r="X252" s="500"/>
      <c r="Y252" s="500"/>
      <c r="Z252" s="500"/>
      <c r="AA252" s="500"/>
      <c r="AB252" s="500"/>
      <c r="AC252" s="500"/>
      <c r="AD252" s="500"/>
      <c r="AE252" s="500"/>
      <c r="AF252" s="500"/>
      <c r="AG252" s="500"/>
      <c r="AH252" s="500"/>
      <c r="AI252" s="500"/>
      <c r="AJ252" s="500"/>
      <c r="AK252" s="500"/>
      <c r="AL252" s="500"/>
      <c r="AM252" s="500"/>
      <c r="AN252" s="500"/>
      <c r="AO252" s="500"/>
      <c r="AP252" s="500"/>
      <c r="AQ252" s="500"/>
      <c r="AR252" s="500"/>
      <c r="AS252" s="500"/>
      <c r="AT252" s="500"/>
      <c r="AU252" s="500"/>
      <c r="AV252" s="500"/>
      <c r="AW252" s="500"/>
      <c r="AX252" s="500"/>
      <c r="AY252" s="500"/>
      <c r="AZ252" s="500"/>
      <c r="BA252" s="500"/>
      <c r="BB252" s="500"/>
      <c r="BC252" s="500"/>
      <c r="BD252" s="500"/>
      <c r="BE252" s="500"/>
      <c r="BF252" s="500"/>
      <c r="BG252" s="500"/>
      <c r="BH252" s="500"/>
    </row>
    <row r="254" spans="1:61" x14ac:dyDescent="0.25">
      <c r="A254" s="52"/>
      <c r="B254" s="275" t="s">
        <v>369</v>
      </c>
      <c r="C254" s="275"/>
      <c r="D254" s="275"/>
      <c r="E254" s="275"/>
      <c r="F254" s="275"/>
      <c r="G254" s="275"/>
      <c r="H254" s="275"/>
      <c r="I254" s="275"/>
      <c r="J254" s="275"/>
      <c r="K254" s="275"/>
      <c r="L254" s="275"/>
      <c r="M254" s="275"/>
      <c r="N254" s="275"/>
      <c r="O254" s="275"/>
      <c r="P254" s="275"/>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row>
    <row r="255" spans="1:61" x14ac:dyDescent="0.25">
      <c r="A255" s="475" t="s">
        <v>0</v>
      </c>
      <c r="B255" s="475"/>
      <c r="C255" s="475"/>
      <c r="D255" s="475"/>
      <c r="E255" s="475"/>
      <c r="F255" s="475"/>
      <c r="G255" s="475"/>
      <c r="H255" s="475"/>
      <c r="I255" s="475"/>
      <c r="J255" s="475"/>
      <c r="K255" s="475"/>
      <c r="L255" s="475"/>
      <c r="M255" s="475"/>
      <c r="N255" s="475"/>
      <c r="O255" s="475"/>
      <c r="P255" s="475"/>
      <c r="Q255" s="475"/>
      <c r="R255" s="475"/>
      <c r="S255" s="475"/>
      <c r="T255" s="475"/>
      <c r="U255" s="475"/>
      <c r="V255" s="475"/>
      <c r="W255" s="475"/>
      <c r="X255" s="475"/>
      <c r="Y255" s="475"/>
      <c r="Z255" s="475"/>
      <c r="AA255" s="475"/>
      <c r="AB255" s="475"/>
      <c r="AC255" s="475"/>
      <c r="AD255" s="475"/>
      <c r="AE255" s="475"/>
      <c r="AF255" s="475"/>
      <c r="AG255" s="475"/>
      <c r="AH255" s="475"/>
      <c r="AI255" s="475"/>
      <c r="AJ255" s="494"/>
      <c r="AK255" s="494"/>
      <c r="AL255" s="494"/>
      <c r="AM255" s="494"/>
      <c r="AN255" s="494"/>
      <c r="AO255" s="494"/>
      <c r="AP255" s="494"/>
      <c r="AQ255" s="494"/>
      <c r="AR255" s="494"/>
      <c r="AS255" s="494"/>
      <c r="AT255" s="494"/>
      <c r="AU255" s="494"/>
      <c r="AV255" s="494"/>
      <c r="AW255" s="494"/>
      <c r="AX255" s="494"/>
      <c r="AY255" s="494"/>
      <c r="AZ255" s="494"/>
      <c r="BA255" s="494"/>
      <c r="BB255" s="494"/>
      <c r="BC255" s="494"/>
      <c r="BD255" s="494"/>
      <c r="BE255" s="494"/>
      <c r="BF255" s="494"/>
      <c r="BG255" s="494"/>
      <c r="BH255" s="494"/>
      <c r="BI255" s="494"/>
    </row>
    <row r="256" spans="1:61" x14ac:dyDescent="0.25">
      <c r="A256" s="475" t="s">
        <v>1</v>
      </c>
      <c r="B256" s="475"/>
      <c r="C256" s="475"/>
      <c r="D256" s="475"/>
      <c r="E256" s="475"/>
      <c r="F256" s="475"/>
      <c r="G256" s="475"/>
      <c r="H256" s="475"/>
      <c r="I256" s="475"/>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c r="AG256" s="475"/>
      <c r="AH256" s="475"/>
      <c r="AI256" s="475"/>
      <c r="AJ256" s="480"/>
      <c r="AK256" s="480"/>
      <c r="AL256" s="480"/>
      <c r="AM256" s="480"/>
      <c r="AN256" s="480"/>
      <c r="AO256" s="480"/>
      <c r="AP256" s="480"/>
      <c r="AQ256" s="480"/>
      <c r="AR256" s="480"/>
      <c r="AS256" s="480"/>
      <c r="AT256" s="480"/>
      <c r="AU256" s="480"/>
      <c r="AV256" s="480"/>
      <c r="AW256" s="480"/>
      <c r="AX256" s="480"/>
      <c r="AY256" s="480"/>
      <c r="AZ256" s="480"/>
      <c r="BA256" s="480"/>
      <c r="BB256" s="480"/>
      <c r="BC256" s="480"/>
      <c r="BD256" s="480"/>
      <c r="BE256" s="480"/>
      <c r="BF256" s="480"/>
      <c r="BG256" s="480"/>
      <c r="BH256" s="480"/>
      <c r="BI256" s="480"/>
    </row>
    <row r="257" spans="1:61" x14ac:dyDescent="0.25">
      <c r="A257" s="494"/>
      <c r="B257" s="494"/>
      <c r="C257" s="494"/>
      <c r="D257" s="494"/>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c r="AA257" s="494"/>
      <c r="AB257" s="494"/>
      <c r="AC257" s="494"/>
      <c r="AD257" s="494"/>
      <c r="AE257" s="494"/>
      <c r="AF257" s="494"/>
      <c r="AG257" s="494"/>
      <c r="AH257" s="494"/>
      <c r="AI257" s="494"/>
      <c r="AJ257" s="494"/>
      <c r="AK257" s="494"/>
      <c r="AL257" s="494"/>
      <c r="AM257" s="494"/>
      <c r="AN257" s="494"/>
      <c r="AO257" s="494"/>
      <c r="AP257" s="494"/>
      <c r="AQ257" s="494"/>
      <c r="AR257" s="494"/>
      <c r="AS257" s="494"/>
      <c r="AT257" s="494"/>
      <c r="AU257" s="494"/>
      <c r="AV257" s="494"/>
      <c r="AW257" s="494"/>
      <c r="AX257" s="494"/>
      <c r="AY257" s="494"/>
      <c r="AZ257" s="494"/>
      <c r="BA257" s="494"/>
      <c r="BB257" s="494"/>
      <c r="BC257" s="494"/>
      <c r="BD257" s="494"/>
      <c r="BE257" s="494"/>
      <c r="BF257" s="494"/>
      <c r="BG257" s="494"/>
      <c r="BH257" s="494"/>
      <c r="BI257" s="494"/>
    </row>
    <row r="258" spans="1:61" ht="9" customHeight="1" x14ac:dyDescent="0.25">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row>
    <row r="259" spans="1:61" ht="24" customHeight="1" x14ac:dyDescent="0.25">
      <c r="A259" s="52"/>
      <c r="B259" s="52"/>
      <c r="C259" s="52"/>
      <c r="D259" s="52"/>
      <c r="E259" s="52"/>
      <c r="F259" s="52"/>
      <c r="G259" s="52"/>
      <c r="H259" s="52"/>
      <c r="I259" s="52"/>
      <c r="J259" s="52"/>
      <c r="K259" s="52"/>
      <c r="L259" s="52"/>
      <c r="M259" s="52"/>
      <c r="N259" s="52"/>
      <c r="O259" s="52"/>
      <c r="P259" s="276" t="s">
        <v>104</v>
      </c>
      <c r="Q259" s="276"/>
      <c r="R259" s="276"/>
      <c r="S259" s="276"/>
      <c r="T259" s="276"/>
      <c r="U259" s="276"/>
      <c r="V259" s="276"/>
      <c r="W259" s="277"/>
      <c r="X259" s="277"/>
      <c r="Y259" s="277"/>
      <c r="Z259" s="277"/>
      <c r="AA259" s="277"/>
      <c r="AB259" s="277"/>
      <c r="AC259" s="1"/>
      <c r="AD259" s="1"/>
      <c r="AE259" s="291" t="s">
        <v>105</v>
      </c>
      <c r="AF259" s="291"/>
      <c r="AG259" s="291"/>
      <c r="AH259" s="291"/>
      <c r="AI259" s="291"/>
      <c r="AJ259" s="291"/>
      <c r="AK259" s="291"/>
      <c r="AL259" s="291"/>
      <c r="AM259" s="291"/>
      <c r="AN259" s="291"/>
      <c r="AO259" s="291"/>
      <c r="AP259" s="291"/>
      <c r="AQ259" s="291"/>
      <c r="AR259" s="291"/>
      <c r="AS259" s="291"/>
      <c r="AT259" s="291"/>
      <c r="AU259" s="1"/>
      <c r="AV259" s="277"/>
      <c r="AW259" s="277"/>
      <c r="AX259" s="277"/>
      <c r="AY259" s="277"/>
      <c r="AZ259" s="277"/>
      <c r="BA259" s="277"/>
      <c r="BB259" s="277"/>
      <c r="BC259" s="277"/>
      <c r="BD259" s="277"/>
      <c r="BE259" s="277"/>
      <c r="BF259" s="52"/>
      <c r="BG259" s="52"/>
      <c r="BH259" s="52"/>
      <c r="BI259" s="52"/>
    </row>
    <row r="260" spans="1:61" ht="10.5" customHeight="1" x14ac:dyDescent="0.25">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row>
    <row r="261" spans="1:61" ht="12" customHeight="1" x14ac:dyDescent="0.25">
      <c r="A261" s="292" t="s">
        <v>106</v>
      </c>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292"/>
      <c r="AH261" s="292"/>
      <c r="AI261" s="292"/>
      <c r="AJ261" s="282"/>
      <c r="AK261" s="282"/>
      <c r="AL261" s="282"/>
      <c r="AM261" s="282"/>
      <c r="AN261" s="282"/>
      <c r="AO261" s="282"/>
      <c r="AP261" s="282"/>
      <c r="AQ261" s="282"/>
      <c r="AR261" s="282"/>
      <c r="AS261" s="282"/>
      <c r="AT261" s="282"/>
      <c r="AU261" s="282"/>
      <c r="AV261" s="282"/>
      <c r="AW261" s="282"/>
      <c r="AX261" s="282"/>
      <c r="AY261" s="282"/>
      <c r="AZ261" s="282"/>
      <c r="BA261" s="282"/>
      <c r="BB261" s="282"/>
      <c r="BC261" s="282"/>
      <c r="BD261" s="282"/>
      <c r="BE261" s="282"/>
      <c r="BF261" s="282"/>
      <c r="BG261" s="282"/>
      <c r="BH261" s="282"/>
      <c r="BI261" s="282"/>
    </row>
    <row r="262" spans="1:61" s="73" customFormat="1" ht="29.25" customHeight="1" x14ac:dyDescent="0.25">
      <c r="A262" s="286" t="s">
        <v>107</v>
      </c>
      <c r="B262" s="286"/>
      <c r="C262" s="286"/>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c r="AJ262" s="286" t="s">
        <v>108</v>
      </c>
      <c r="AK262" s="286"/>
      <c r="AL262" s="286"/>
      <c r="AM262" s="286"/>
      <c r="AN262" s="286"/>
      <c r="AO262" s="286"/>
      <c r="AP262" s="286"/>
      <c r="AQ262" s="286"/>
      <c r="AR262" s="286"/>
      <c r="AS262" s="286" t="s">
        <v>110</v>
      </c>
      <c r="AT262" s="286"/>
      <c r="AU262" s="286"/>
      <c r="AV262" s="286"/>
      <c r="AW262" s="286"/>
      <c r="AX262" s="286"/>
      <c r="AY262" s="286"/>
      <c r="AZ262" s="286"/>
      <c r="BA262" s="286" t="s">
        <v>109</v>
      </c>
      <c r="BB262" s="286"/>
      <c r="BC262" s="286"/>
      <c r="BD262" s="286"/>
      <c r="BE262" s="286"/>
      <c r="BF262" s="286"/>
      <c r="BG262" s="286"/>
      <c r="BH262" s="286"/>
      <c r="BI262" s="286"/>
    </row>
    <row r="263" spans="1:61" s="73" customFormat="1" ht="10.5" customHeight="1" x14ac:dyDescent="0.25">
      <c r="A263" s="292"/>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c r="AH263" s="292"/>
      <c r="AI263" s="292"/>
      <c r="AJ263" s="274" t="s">
        <v>111</v>
      </c>
      <c r="AK263" s="274"/>
      <c r="AL263" s="274"/>
      <c r="AM263" s="274"/>
      <c r="AN263" s="274"/>
      <c r="AO263" s="274"/>
      <c r="AP263" s="274"/>
      <c r="AQ263" s="274"/>
      <c r="AR263" s="274"/>
      <c r="AS263" s="274" t="s">
        <v>111</v>
      </c>
      <c r="AT263" s="274"/>
      <c r="AU263" s="274"/>
      <c r="AV263" s="274"/>
      <c r="AW263" s="274"/>
      <c r="AX263" s="274"/>
      <c r="AY263" s="274"/>
      <c r="AZ263" s="274"/>
      <c r="BA263" s="274" t="s">
        <v>111</v>
      </c>
      <c r="BB263" s="274"/>
      <c r="BC263" s="274"/>
      <c r="BD263" s="274"/>
      <c r="BE263" s="274"/>
      <c r="BF263" s="274"/>
      <c r="BG263" s="274"/>
      <c r="BH263" s="274"/>
      <c r="BI263" s="274"/>
    </row>
    <row r="264" spans="1:61" s="75" customFormat="1" ht="10.5" customHeight="1" x14ac:dyDescent="0.25">
      <c r="A264" s="274">
        <v>1</v>
      </c>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c r="AA264" s="274"/>
      <c r="AB264" s="274"/>
      <c r="AC264" s="274"/>
      <c r="AD264" s="274"/>
      <c r="AE264" s="274"/>
      <c r="AF264" s="274"/>
      <c r="AG264" s="274"/>
      <c r="AH264" s="274"/>
      <c r="AI264" s="274"/>
      <c r="AJ264" s="274">
        <v>2</v>
      </c>
      <c r="AK264" s="274"/>
      <c r="AL264" s="274"/>
      <c r="AM264" s="274"/>
      <c r="AN264" s="274"/>
      <c r="AO264" s="274"/>
      <c r="AP264" s="274"/>
      <c r="AQ264" s="274"/>
      <c r="AR264" s="274"/>
      <c r="AS264" s="274">
        <v>3</v>
      </c>
      <c r="AT264" s="274"/>
      <c r="AU264" s="274"/>
      <c r="AV264" s="274"/>
      <c r="AW264" s="274"/>
      <c r="AX264" s="274"/>
      <c r="AY264" s="274"/>
      <c r="AZ264" s="274"/>
      <c r="BA264" s="274">
        <v>4</v>
      </c>
      <c r="BB264" s="274"/>
      <c r="BC264" s="274"/>
      <c r="BD264" s="274"/>
      <c r="BE264" s="274"/>
      <c r="BF264" s="274"/>
      <c r="BG264" s="274"/>
      <c r="BH264" s="274"/>
      <c r="BI264" s="274"/>
    </row>
    <row r="265" spans="1:61" s="1" customFormat="1" ht="9.75" customHeight="1" x14ac:dyDescent="0.25">
      <c r="A265" s="269" t="s">
        <v>112</v>
      </c>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c r="AG265" s="269"/>
      <c r="AH265" s="269"/>
      <c r="AI265" s="269"/>
      <c r="AJ265" s="236">
        <f>SUM(AJ267:AR268)</f>
        <v>0</v>
      </c>
      <c r="AK265" s="242"/>
      <c r="AL265" s="242"/>
      <c r="AM265" s="242"/>
      <c r="AN265" s="242"/>
      <c r="AO265" s="242"/>
      <c r="AP265" s="242"/>
      <c r="AQ265" s="242"/>
      <c r="AR265" s="243"/>
      <c r="AS265" s="190">
        <f>SUM(AS266:AZ268)</f>
        <v>0</v>
      </c>
      <c r="AT265" s="190"/>
      <c r="AU265" s="190"/>
      <c r="AV265" s="190"/>
      <c r="AW265" s="190"/>
      <c r="AX265" s="190"/>
      <c r="AY265" s="190"/>
      <c r="AZ265" s="190"/>
      <c r="BA265" s="190">
        <f>SUM(AJ265:AZ265)</f>
        <v>0</v>
      </c>
      <c r="BB265" s="190"/>
      <c r="BC265" s="190"/>
      <c r="BD265" s="190"/>
      <c r="BE265" s="190"/>
      <c r="BF265" s="190"/>
      <c r="BG265" s="190"/>
      <c r="BH265" s="190"/>
      <c r="BI265" s="190"/>
    </row>
    <row r="266" spans="1:61" s="1" customFormat="1" ht="9.75" customHeight="1" x14ac:dyDescent="0.25">
      <c r="A266" s="290" t="s">
        <v>113</v>
      </c>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68"/>
      <c r="AK266" s="268"/>
      <c r="AL266" s="268"/>
      <c r="AM266" s="268"/>
      <c r="AN266" s="268"/>
      <c r="AO266" s="268"/>
      <c r="AP266" s="268"/>
      <c r="AQ266" s="268"/>
      <c r="AR266" s="268"/>
      <c r="AS266" s="240"/>
      <c r="AT266" s="240"/>
      <c r="AU266" s="240"/>
      <c r="AV266" s="240"/>
      <c r="AW266" s="240"/>
      <c r="AX266" s="240"/>
      <c r="AY266" s="240"/>
      <c r="AZ266" s="240"/>
      <c r="BA266" s="221">
        <f t="shared" ref="BA266:BA276" si="0">SUM(AJ266:AZ266)</f>
        <v>0</v>
      </c>
      <c r="BB266" s="221"/>
      <c r="BC266" s="221"/>
      <c r="BD266" s="221"/>
      <c r="BE266" s="221"/>
      <c r="BF266" s="221"/>
      <c r="BG266" s="221"/>
      <c r="BH266" s="221"/>
      <c r="BI266" s="221"/>
    </row>
    <row r="267" spans="1:61" s="1" customFormat="1" ht="9.75" customHeight="1" x14ac:dyDescent="0.25">
      <c r="A267" s="290" t="s">
        <v>114</v>
      </c>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40"/>
      <c r="AK267" s="240"/>
      <c r="AL267" s="240"/>
      <c r="AM267" s="240"/>
      <c r="AN267" s="240"/>
      <c r="AO267" s="240"/>
      <c r="AP267" s="240"/>
      <c r="AQ267" s="240"/>
      <c r="AR267" s="240"/>
      <c r="AS267" s="240"/>
      <c r="AT267" s="240"/>
      <c r="AU267" s="240"/>
      <c r="AV267" s="240"/>
      <c r="AW267" s="240"/>
      <c r="AX267" s="240"/>
      <c r="AY267" s="240"/>
      <c r="AZ267" s="240"/>
      <c r="BA267" s="221">
        <f t="shared" si="0"/>
        <v>0</v>
      </c>
      <c r="BB267" s="221"/>
      <c r="BC267" s="221"/>
      <c r="BD267" s="221"/>
      <c r="BE267" s="221"/>
      <c r="BF267" s="221"/>
      <c r="BG267" s="221"/>
      <c r="BH267" s="221"/>
      <c r="BI267" s="221"/>
    </row>
    <row r="268" spans="1:61" s="1" customFormat="1" ht="9.75" customHeight="1" x14ac:dyDescent="0.25">
      <c r="A268" s="290" t="s">
        <v>115</v>
      </c>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0"/>
      <c r="AH268" s="290"/>
      <c r="AI268" s="290"/>
      <c r="AJ268" s="240"/>
      <c r="AK268" s="240"/>
      <c r="AL268" s="240"/>
      <c r="AM268" s="240"/>
      <c r="AN268" s="240"/>
      <c r="AO268" s="240"/>
      <c r="AP268" s="240"/>
      <c r="AQ268" s="240"/>
      <c r="AR268" s="240"/>
      <c r="AS268" s="240"/>
      <c r="AT268" s="240"/>
      <c r="AU268" s="240"/>
      <c r="AV268" s="240"/>
      <c r="AW268" s="240"/>
      <c r="AX268" s="240"/>
      <c r="AY268" s="240"/>
      <c r="AZ268" s="240"/>
      <c r="BA268" s="221">
        <f t="shared" si="0"/>
        <v>0</v>
      </c>
      <c r="BB268" s="221"/>
      <c r="BC268" s="221"/>
      <c r="BD268" s="221"/>
      <c r="BE268" s="221"/>
      <c r="BF268" s="221"/>
      <c r="BG268" s="221"/>
      <c r="BH268" s="221"/>
      <c r="BI268" s="221"/>
    </row>
    <row r="269" spans="1:61" s="1" customFormat="1" ht="9.75" customHeight="1" x14ac:dyDescent="0.25">
      <c r="A269" s="269" t="s">
        <v>116</v>
      </c>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69"/>
      <c r="AE269" s="269"/>
      <c r="AF269" s="269"/>
      <c r="AG269" s="269"/>
      <c r="AH269" s="269"/>
      <c r="AI269" s="269"/>
      <c r="AJ269" s="231"/>
      <c r="AK269" s="231"/>
      <c r="AL269" s="231"/>
      <c r="AM269" s="231"/>
      <c r="AN269" s="231"/>
      <c r="AO269" s="231"/>
      <c r="AP269" s="231"/>
      <c r="AQ269" s="231"/>
      <c r="AR269" s="231"/>
      <c r="AS269" s="231"/>
      <c r="AT269" s="231"/>
      <c r="AU269" s="231"/>
      <c r="AV269" s="231"/>
      <c r="AW269" s="231"/>
      <c r="AX269" s="231"/>
      <c r="AY269" s="231"/>
      <c r="AZ269" s="231"/>
      <c r="BA269" s="190">
        <f t="shared" si="0"/>
        <v>0</v>
      </c>
      <c r="BB269" s="190"/>
      <c r="BC269" s="190"/>
      <c r="BD269" s="190"/>
      <c r="BE269" s="190"/>
      <c r="BF269" s="190"/>
      <c r="BG269" s="190"/>
      <c r="BH269" s="190"/>
      <c r="BI269" s="190"/>
    </row>
    <row r="270" spans="1:61" s="1" customFormat="1" ht="9.75" customHeight="1" x14ac:dyDescent="0.25">
      <c r="A270" s="269" t="s">
        <v>117</v>
      </c>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69"/>
      <c r="AE270" s="269"/>
      <c r="AF270" s="269"/>
      <c r="AG270" s="269"/>
      <c r="AH270" s="269"/>
      <c r="AI270" s="269"/>
      <c r="AJ270" s="190">
        <f>SUM(AJ271,AJ272,AJ273,AJ275,AJ276)</f>
        <v>0</v>
      </c>
      <c r="AK270" s="190"/>
      <c r="AL270" s="190"/>
      <c r="AM270" s="190"/>
      <c r="AN270" s="190"/>
      <c r="AO270" s="190"/>
      <c r="AP270" s="190"/>
      <c r="AQ270" s="190"/>
      <c r="AR270" s="190"/>
      <c r="AS270" s="190">
        <f>SUM(AS271:AZ276)</f>
        <v>0</v>
      </c>
      <c r="AT270" s="190"/>
      <c r="AU270" s="190"/>
      <c r="AV270" s="190"/>
      <c r="AW270" s="190"/>
      <c r="AX270" s="190"/>
      <c r="AY270" s="190"/>
      <c r="AZ270" s="190"/>
      <c r="BA270" s="190">
        <f t="shared" si="0"/>
        <v>0</v>
      </c>
      <c r="BB270" s="190"/>
      <c r="BC270" s="190"/>
      <c r="BD270" s="190"/>
      <c r="BE270" s="190"/>
      <c r="BF270" s="190"/>
      <c r="BG270" s="190"/>
      <c r="BH270" s="190"/>
      <c r="BI270" s="190"/>
    </row>
    <row r="271" spans="1:61" s="1" customFormat="1" ht="9.75" customHeight="1" x14ac:dyDescent="0.25">
      <c r="A271" s="290" t="s">
        <v>119</v>
      </c>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290"/>
      <c r="AI271" s="290"/>
      <c r="AJ271" s="240"/>
      <c r="AK271" s="240"/>
      <c r="AL271" s="240"/>
      <c r="AM271" s="240"/>
      <c r="AN271" s="240"/>
      <c r="AO271" s="240"/>
      <c r="AP271" s="240"/>
      <c r="AQ271" s="240"/>
      <c r="AR271" s="240"/>
      <c r="AS271" s="240"/>
      <c r="AT271" s="240"/>
      <c r="AU271" s="240"/>
      <c r="AV271" s="240"/>
      <c r="AW271" s="240"/>
      <c r="AX271" s="240"/>
      <c r="AY271" s="240"/>
      <c r="AZ271" s="240"/>
      <c r="BA271" s="221">
        <f t="shared" si="0"/>
        <v>0</v>
      </c>
      <c r="BB271" s="221"/>
      <c r="BC271" s="221"/>
      <c r="BD271" s="221"/>
      <c r="BE271" s="221"/>
      <c r="BF271" s="221"/>
      <c r="BG271" s="221"/>
      <c r="BH271" s="221"/>
      <c r="BI271" s="221"/>
    </row>
    <row r="272" spans="1:61" s="1" customFormat="1" ht="9.75" customHeight="1" x14ac:dyDescent="0.25">
      <c r="A272" s="290" t="s">
        <v>120</v>
      </c>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40"/>
      <c r="AK272" s="240"/>
      <c r="AL272" s="240"/>
      <c r="AM272" s="240"/>
      <c r="AN272" s="240"/>
      <c r="AO272" s="240"/>
      <c r="AP272" s="240"/>
      <c r="AQ272" s="240"/>
      <c r="AR272" s="240"/>
      <c r="AS272" s="240"/>
      <c r="AT272" s="240"/>
      <c r="AU272" s="240"/>
      <c r="AV272" s="240"/>
      <c r="AW272" s="240"/>
      <c r="AX272" s="240"/>
      <c r="AY272" s="240"/>
      <c r="AZ272" s="240"/>
      <c r="BA272" s="221">
        <f t="shared" si="0"/>
        <v>0</v>
      </c>
      <c r="BB272" s="221"/>
      <c r="BC272" s="221"/>
      <c r="BD272" s="221"/>
      <c r="BE272" s="221"/>
      <c r="BF272" s="221"/>
      <c r="BG272" s="221"/>
      <c r="BH272" s="221"/>
      <c r="BI272" s="221"/>
    </row>
    <row r="273" spans="1:61" s="1" customFormat="1" ht="9.75" customHeight="1" x14ac:dyDescent="0.25">
      <c r="A273" s="290" t="s">
        <v>121</v>
      </c>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40"/>
      <c r="AK273" s="240"/>
      <c r="AL273" s="240"/>
      <c r="AM273" s="240"/>
      <c r="AN273" s="240"/>
      <c r="AO273" s="240"/>
      <c r="AP273" s="240"/>
      <c r="AQ273" s="240"/>
      <c r="AR273" s="240"/>
      <c r="AS273" s="240"/>
      <c r="AT273" s="240"/>
      <c r="AU273" s="240"/>
      <c r="AV273" s="240"/>
      <c r="AW273" s="240"/>
      <c r="AX273" s="240"/>
      <c r="AY273" s="240"/>
      <c r="AZ273" s="240"/>
      <c r="BA273" s="221">
        <f t="shared" si="0"/>
        <v>0</v>
      </c>
      <c r="BB273" s="221"/>
      <c r="BC273" s="221"/>
      <c r="BD273" s="221"/>
      <c r="BE273" s="221"/>
      <c r="BF273" s="221"/>
      <c r="BG273" s="221"/>
      <c r="BH273" s="221"/>
      <c r="BI273" s="221"/>
    </row>
    <row r="274" spans="1:61" s="1" customFormat="1" ht="9.75" customHeight="1" x14ac:dyDescent="0.25">
      <c r="A274" s="290" t="s">
        <v>118</v>
      </c>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0"/>
      <c r="AH274" s="290"/>
      <c r="AI274" s="290"/>
      <c r="AJ274" s="268"/>
      <c r="AK274" s="268"/>
      <c r="AL274" s="268"/>
      <c r="AM274" s="268"/>
      <c r="AN274" s="268"/>
      <c r="AO274" s="268"/>
      <c r="AP274" s="268"/>
      <c r="AQ274" s="268"/>
      <c r="AR274" s="268"/>
      <c r="AS274" s="240"/>
      <c r="AT274" s="240"/>
      <c r="AU274" s="240"/>
      <c r="AV274" s="240"/>
      <c r="AW274" s="240"/>
      <c r="AX274" s="240"/>
      <c r="AY274" s="240"/>
      <c r="AZ274" s="240"/>
      <c r="BA274" s="221">
        <f t="shared" si="0"/>
        <v>0</v>
      </c>
      <c r="BB274" s="221"/>
      <c r="BC274" s="221"/>
      <c r="BD274" s="221"/>
      <c r="BE274" s="221"/>
      <c r="BF274" s="221"/>
      <c r="BG274" s="221"/>
      <c r="BH274" s="221"/>
      <c r="BI274" s="221"/>
    </row>
    <row r="275" spans="1:61" s="1" customFormat="1" ht="9.75" customHeight="1" x14ac:dyDescent="0.25">
      <c r="A275" s="290" t="s">
        <v>122</v>
      </c>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40"/>
      <c r="AK275" s="240"/>
      <c r="AL275" s="240"/>
      <c r="AM275" s="240"/>
      <c r="AN275" s="240"/>
      <c r="AO275" s="240"/>
      <c r="AP275" s="240"/>
      <c r="AQ275" s="240"/>
      <c r="AR275" s="240"/>
      <c r="AS275" s="240"/>
      <c r="AT275" s="240"/>
      <c r="AU275" s="240"/>
      <c r="AV275" s="240"/>
      <c r="AW275" s="240"/>
      <c r="AX275" s="240"/>
      <c r="AY275" s="240"/>
      <c r="AZ275" s="240"/>
      <c r="BA275" s="221">
        <f t="shared" si="0"/>
        <v>0</v>
      </c>
      <c r="BB275" s="221"/>
      <c r="BC275" s="221"/>
      <c r="BD275" s="221"/>
      <c r="BE275" s="221"/>
      <c r="BF275" s="221"/>
      <c r="BG275" s="221"/>
      <c r="BH275" s="221"/>
      <c r="BI275" s="221"/>
    </row>
    <row r="276" spans="1:61" s="1" customFormat="1" ht="9.75" customHeight="1" x14ac:dyDescent="0.25">
      <c r="A276" s="290" t="s">
        <v>123</v>
      </c>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40"/>
      <c r="AK276" s="240"/>
      <c r="AL276" s="240"/>
      <c r="AM276" s="240"/>
      <c r="AN276" s="240"/>
      <c r="AO276" s="240"/>
      <c r="AP276" s="240"/>
      <c r="AQ276" s="240"/>
      <c r="AR276" s="240"/>
      <c r="AS276" s="240"/>
      <c r="AT276" s="240"/>
      <c r="AU276" s="240"/>
      <c r="AV276" s="240"/>
      <c r="AW276" s="240"/>
      <c r="AX276" s="240"/>
      <c r="AY276" s="240"/>
      <c r="AZ276" s="240"/>
      <c r="BA276" s="221">
        <f t="shared" si="0"/>
        <v>0</v>
      </c>
      <c r="BB276" s="221"/>
      <c r="BC276" s="221"/>
      <c r="BD276" s="221"/>
      <c r="BE276" s="221"/>
      <c r="BF276" s="221"/>
      <c r="BG276" s="221"/>
      <c r="BH276" s="221"/>
      <c r="BI276" s="221"/>
    </row>
    <row r="277" spans="1:61" s="1" customFormat="1" ht="9.75" customHeight="1" x14ac:dyDescent="0.25">
      <c r="A277" s="254" t="s">
        <v>124</v>
      </c>
      <c r="B277" s="255"/>
      <c r="C277" s="255"/>
      <c r="D277" s="255"/>
      <c r="E277" s="255"/>
      <c r="F277" s="255"/>
      <c r="G277" s="255"/>
      <c r="H277" s="255"/>
      <c r="I277" s="255"/>
      <c r="J277" s="255"/>
      <c r="K277" s="255"/>
      <c r="L277" s="255"/>
      <c r="M277" s="255"/>
      <c r="N277" s="255"/>
      <c r="O277" s="255"/>
      <c r="P277" s="255"/>
      <c r="Q277" s="255"/>
      <c r="R277" s="255"/>
      <c r="S277" s="255"/>
      <c r="T277" s="255"/>
      <c r="U277" s="255"/>
      <c r="V277" s="255"/>
      <c r="W277" s="255"/>
      <c r="X277" s="255"/>
      <c r="Y277" s="255"/>
      <c r="Z277" s="110"/>
      <c r="AA277" s="110"/>
      <c r="AB277" s="110"/>
      <c r="AC277" s="110"/>
      <c r="AD277" s="110"/>
      <c r="AE277" s="110"/>
      <c r="AF277" s="111"/>
      <c r="AG277" s="111">
        <f>AJ265+AJ269+AJ278</f>
        <v>0</v>
      </c>
      <c r="AH277" s="111">
        <f>IF(AG277=0,0,AI277)</f>
        <v>0</v>
      </c>
      <c r="AI277" s="112" t="e">
        <f>AJ270*100/AG277</f>
        <v>#DIV/0!</v>
      </c>
      <c r="AJ277" s="256" t="str">
        <f>IF(AJ278=0,IF(AH277&lt;=5,"cheltuieli capitol 3 se incadreaza in limita de 5%","cheltuieli capitol 3 nu se incadreaza in limita de 5%"),IF(AH277&lt;=10,"cheltuieli capitol 3 se incadreaza in limita de 10%","cheltuieli capitol 3 nu se incadreaza in limita de 10%"))</f>
        <v>cheltuieli capitol 3 se incadreaza in limita de 5%</v>
      </c>
      <c r="AK277" s="257"/>
      <c r="AL277" s="257"/>
      <c r="AM277" s="257"/>
      <c r="AN277" s="257"/>
      <c r="AO277" s="257"/>
      <c r="AP277" s="257"/>
      <c r="AQ277" s="257"/>
      <c r="AR277" s="257"/>
      <c r="AS277" s="257"/>
      <c r="AT277" s="257"/>
      <c r="AU277" s="257"/>
      <c r="AV277" s="257"/>
      <c r="AW277" s="257"/>
      <c r="AX277" s="257"/>
      <c r="AY277" s="257"/>
      <c r="AZ277" s="257"/>
      <c r="BA277" s="257"/>
      <c r="BB277" s="257"/>
      <c r="BC277" s="257"/>
      <c r="BD277" s="257"/>
      <c r="BE277" s="257"/>
      <c r="BF277" s="257"/>
      <c r="BG277" s="257"/>
      <c r="BH277" s="257"/>
      <c r="BI277" s="259"/>
    </row>
    <row r="278" spans="1:61" s="1" customFormat="1" ht="13.5" customHeight="1" x14ac:dyDescent="0.25">
      <c r="A278" s="269" t="s">
        <v>125</v>
      </c>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c r="AA278" s="269"/>
      <c r="AB278" s="269"/>
      <c r="AC278" s="269"/>
      <c r="AD278" s="269"/>
      <c r="AE278" s="269"/>
      <c r="AF278" s="269"/>
      <c r="AG278" s="269"/>
      <c r="AH278" s="269"/>
      <c r="AI278" s="269"/>
      <c r="AJ278" s="190">
        <f>AJ279</f>
        <v>0</v>
      </c>
      <c r="AK278" s="190"/>
      <c r="AL278" s="190"/>
      <c r="AM278" s="190"/>
      <c r="AN278" s="190"/>
      <c r="AO278" s="190"/>
      <c r="AP278" s="190"/>
      <c r="AQ278" s="190"/>
      <c r="AR278" s="190"/>
      <c r="AS278" s="190">
        <f>AS279</f>
        <v>0</v>
      </c>
      <c r="AT278" s="190"/>
      <c r="AU278" s="190"/>
      <c r="AV278" s="190"/>
      <c r="AW278" s="190"/>
      <c r="AX278" s="190"/>
      <c r="AY278" s="190"/>
      <c r="AZ278" s="190"/>
      <c r="BA278" s="190">
        <f t="shared" ref="BA278" si="1">SUM(AJ278:AZ278)</f>
        <v>0</v>
      </c>
      <c r="BB278" s="190"/>
      <c r="BC278" s="190"/>
      <c r="BD278" s="190"/>
      <c r="BE278" s="190"/>
      <c r="BF278" s="190"/>
      <c r="BG278" s="190"/>
      <c r="BH278" s="190"/>
      <c r="BI278" s="190"/>
    </row>
    <row r="279" spans="1:61" s="1" customFormat="1" ht="13.5" customHeight="1" x14ac:dyDescent="0.25">
      <c r="A279" s="269" t="s">
        <v>126</v>
      </c>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c r="AA279" s="269"/>
      <c r="AB279" s="269"/>
      <c r="AC279" s="269"/>
      <c r="AD279" s="269"/>
      <c r="AE279" s="269"/>
      <c r="AF279" s="269"/>
      <c r="AG279" s="269"/>
      <c r="AH279" s="269"/>
      <c r="AI279" s="269"/>
      <c r="AJ279" s="190">
        <f>SUM(AJ280:AR285)</f>
        <v>0</v>
      </c>
      <c r="AK279" s="190"/>
      <c r="AL279" s="190"/>
      <c r="AM279" s="190"/>
      <c r="AN279" s="190"/>
      <c r="AO279" s="190"/>
      <c r="AP279" s="190"/>
      <c r="AQ279" s="190"/>
      <c r="AR279" s="190"/>
      <c r="AS279" s="190">
        <f>SUM(AS280:AZ285)</f>
        <v>0</v>
      </c>
      <c r="AT279" s="190"/>
      <c r="AU279" s="190"/>
      <c r="AV279" s="190"/>
      <c r="AW279" s="190"/>
      <c r="AX279" s="190"/>
      <c r="AY279" s="190"/>
      <c r="AZ279" s="190"/>
      <c r="BA279" s="190">
        <f t="shared" ref="BA279:BA295" si="2">SUM(AJ279:AZ279)</f>
        <v>0</v>
      </c>
      <c r="BB279" s="190"/>
      <c r="BC279" s="190"/>
      <c r="BD279" s="190"/>
      <c r="BE279" s="190"/>
      <c r="BF279" s="190"/>
      <c r="BG279" s="190"/>
      <c r="BH279" s="190"/>
      <c r="BI279" s="190"/>
    </row>
    <row r="280" spans="1:61" s="1" customFormat="1" ht="9.75" customHeight="1" x14ac:dyDescent="0.25">
      <c r="A280" s="290" t="s">
        <v>150</v>
      </c>
      <c r="B280" s="290"/>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0"/>
      <c r="AH280" s="290"/>
      <c r="AI280" s="290"/>
      <c r="AJ280" s="240"/>
      <c r="AK280" s="240"/>
      <c r="AL280" s="240"/>
      <c r="AM280" s="240"/>
      <c r="AN280" s="240"/>
      <c r="AO280" s="240"/>
      <c r="AP280" s="240"/>
      <c r="AQ280" s="240"/>
      <c r="AR280" s="240"/>
      <c r="AS280" s="240"/>
      <c r="AT280" s="240"/>
      <c r="AU280" s="240"/>
      <c r="AV280" s="240"/>
      <c r="AW280" s="240"/>
      <c r="AX280" s="240"/>
      <c r="AY280" s="240"/>
      <c r="AZ280" s="240"/>
      <c r="BA280" s="221">
        <f t="shared" si="2"/>
        <v>0</v>
      </c>
      <c r="BB280" s="221"/>
      <c r="BC280" s="221"/>
      <c r="BD280" s="221"/>
      <c r="BE280" s="221"/>
      <c r="BF280" s="221"/>
      <c r="BG280" s="221"/>
      <c r="BH280" s="221"/>
      <c r="BI280" s="221"/>
    </row>
    <row r="281" spans="1:61" s="1" customFormat="1" ht="9.75" customHeight="1" x14ac:dyDescent="0.25">
      <c r="A281" s="290" t="s">
        <v>151</v>
      </c>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0"/>
      <c r="AH281" s="290"/>
      <c r="AI281" s="290"/>
      <c r="AJ281" s="240"/>
      <c r="AK281" s="240"/>
      <c r="AL281" s="240"/>
      <c r="AM281" s="240"/>
      <c r="AN281" s="240"/>
      <c r="AO281" s="240"/>
      <c r="AP281" s="240"/>
      <c r="AQ281" s="240"/>
      <c r="AR281" s="240"/>
      <c r="AS281" s="240"/>
      <c r="AT281" s="240"/>
      <c r="AU281" s="240"/>
      <c r="AV281" s="240"/>
      <c r="AW281" s="240"/>
      <c r="AX281" s="240"/>
      <c r="AY281" s="240"/>
      <c r="AZ281" s="240"/>
      <c r="BA281" s="221">
        <f t="shared" si="2"/>
        <v>0</v>
      </c>
      <c r="BB281" s="221"/>
      <c r="BC281" s="221"/>
      <c r="BD281" s="221"/>
      <c r="BE281" s="221"/>
      <c r="BF281" s="221"/>
      <c r="BG281" s="221"/>
      <c r="BH281" s="221"/>
      <c r="BI281" s="221"/>
    </row>
    <row r="282" spans="1:61" s="1" customFormat="1" ht="9.75" customHeight="1" x14ac:dyDescent="0.25">
      <c r="A282" s="290" t="s">
        <v>152</v>
      </c>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40"/>
      <c r="AK282" s="240"/>
      <c r="AL282" s="240"/>
      <c r="AM282" s="240"/>
      <c r="AN282" s="240"/>
      <c r="AO282" s="240"/>
      <c r="AP282" s="240"/>
      <c r="AQ282" s="240"/>
      <c r="AR282" s="240"/>
      <c r="AS282" s="240"/>
      <c r="AT282" s="240"/>
      <c r="AU282" s="240"/>
      <c r="AV282" s="240"/>
      <c r="AW282" s="240"/>
      <c r="AX282" s="240"/>
      <c r="AY282" s="240"/>
      <c r="AZ282" s="240"/>
      <c r="BA282" s="221">
        <f t="shared" si="2"/>
        <v>0</v>
      </c>
      <c r="BB282" s="221"/>
      <c r="BC282" s="221"/>
      <c r="BD282" s="221"/>
      <c r="BE282" s="221"/>
      <c r="BF282" s="221"/>
      <c r="BG282" s="221"/>
      <c r="BH282" s="221"/>
      <c r="BI282" s="221"/>
    </row>
    <row r="283" spans="1:61" s="1" customFormat="1" ht="9.75" customHeight="1" x14ac:dyDescent="0.25">
      <c r="A283" s="290" t="s">
        <v>552</v>
      </c>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40"/>
      <c r="AK283" s="240"/>
      <c r="AL283" s="240"/>
      <c r="AM283" s="240"/>
      <c r="AN283" s="240"/>
      <c r="AO283" s="240"/>
      <c r="AP283" s="240"/>
      <c r="AQ283" s="240"/>
      <c r="AR283" s="240"/>
      <c r="AS283" s="240"/>
      <c r="AT283" s="240"/>
      <c r="AU283" s="240"/>
      <c r="AV283" s="240"/>
      <c r="AW283" s="240"/>
      <c r="AX283" s="240"/>
      <c r="AY283" s="240"/>
      <c r="AZ283" s="240"/>
      <c r="BA283" s="221">
        <f t="shared" si="2"/>
        <v>0</v>
      </c>
      <c r="BB283" s="221"/>
      <c r="BC283" s="221"/>
      <c r="BD283" s="221"/>
      <c r="BE283" s="221"/>
      <c r="BF283" s="221"/>
      <c r="BG283" s="221"/>
      <c r="BH283" s="221"/>
      <c r="BI283" s="221"/>
    </row>
    <row r="284" spans="1:61" s="1" customFormat="1" ht="9.75" customHeight="1" x14ac:dyDescent="0.25">
      <c r="A284" s="290" t="s">
        <v>153</v>
      </c>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0"/>
      <c r="AH284" s="290"/>
      <c r="AI284" s="290"/>
      <c r="AJ284" s="240"/>
      <c r="AK284" s="240"/>
      <c r="AL284" s="240"/>
      <c r="AM284" s="240"/>
      <c r="AN284" s="240"/>
      <c r="AO284" s="240"/>
      <c r="AP284" s="240"/>
      <c r="AQ284" s="240"/>
      <c r="AR284" s="240"/>
      <c r="AS284" s="240"/>
      <c r="AT284" s="240"/>
      <c r="AU284" s="240"/>
      <c r="AV284" s="240"/>
      <c r="AW284" s="240"/>
      <c r="AX284" s="240"/>
      <c r="AY284" s="240"/>
      <c r="AZ284" s="240"/>
      <c r="BA284" s="221">
        <f t="shared" si="2"/>
        <v>0</v>
      </c>
      <c r="BB284" s="221"/>
      <c r="BC284" s="221"/>
      <c r="BD284" s="221"/>
      <c r="BE284" s="221"/>
      <c r="BF284" s="221"/>
      <c r="BG284" s="221"/>
      <c r="BH284" s="221"/>
      <c r="BI284" s="221"/>
    </row>
    <row r="285" spans="1:61" s="1" customFormat="1" ht="9.75" customHeight="1" x14ac:dyDescent="0.25">
      <c r="A285" s="290" t="s">
        <v>154</v>
      </c>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0"/>
      <c r="AH285" s="290"/>
      <c r="AI285" s="290"/>
      <c r="AJ285" s="240"/>
      <c r="AK285" s="240"/>
      <c r="AL285" s="240"/>
      <c r="AM285" s="240"/>
      <c r="AN285" s="240"/>
      <c r="AO285" s="240"/>
      <c r="AP285" s="240"/>
      <c r="AQ285" s="240"/>
      <c r="AR285" s="240"/>
      <c r="AS285" s="240"/>
      <c r="AT285" s="240"/>
      <c r="AU285" s="240"/>
      <c r="AV285" s="240"/>
      <c r="AW285" s="240"/>
      <c r="AX285" s="240"/>
      <c r="AY285" s="240"/>
      <c r="AZ285" s="240"/>
      <c r="BA285" s="221">
        <f t="shared" si="2"/>
        <v>0</v>
      </c>
      <c r="BB285" s="221"/>
      <c r="BC285" s="221"/>
      <c r="BD285" s="221"/>
      <c r="BE285" s="221"/>
      <c r="BF285" s="221"/>
      <c r="BG285" s="221"/>
      <c r="BH285" s="221"/>
      <c r="BI285" s="221"/>
    </row>
    <row r="286" spans="1:61" s="1" customFormat="1" ht="9.75" customHeight="1" x14ac:dyDescent="0.25">
      <c r="A286" s="269" t="s">
        <v>127</v>
      </c>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c r="AA286" s="269"/>
      <c r="AB286" s="269"/>
      <c r="AC286" s="269"/>
      <c r="AD286" s="269"/>
      <c r="AE286" s="269"/>
      <c r="AF286" s="269"/>
      <c r="AG286" s="269"/>
      <c r="AH286" s="269"/>
      <c r="AI286" s="269"/>
      <c r="AJ286" s="190">
        <f>AJ290+AJ287</f>
        <v>0</v>
      </c>
      <c r="AK286" s="190"/>
      <c r="AL286" s="190"/>
      <c r="AM286" s="190"/>
      <c r="AN286" s="190"/>
      <c r="AO286" s="190"/>
      <c r="AP286" s="190"/>
      <c r="AQ286" s="190"/>
      <c r="AR286" s="190"/>
      <c r="AS286" s="190">
        <f>AS291+AS290+AS287</f>
        <v>0</v>
      </c>
      <c r="AT286" s="190"/>
      <c r="AU286" s="190"/>
      <c r="AV286" s="190"/>
      <c r="AW286" s="190"/>
      <c r="AX286" s="190"/>
      <c r="AY286" s="190"/>
      <c r="AZ286" s="190"/>
      <c r="BA286" s="190">
        <f t="shared" si="2"/>
        <v>0</v>
      </c>
      <c r="BB286" s="190"/>
      <c r="BC286" s="190"/>
      <c r="BD286" s="190"/>
      <c r="BE286" s="190"/>
      <c r="BF286" s="190"/>
      <c r="BG286" s="190"/>
      <c r="BH286" s="190"/>
      <c r="BI286" s="190"/>
    </row>
    <row r="287" spans="1:61" s="1" customFormat="1" ht="9.75" customHeight="1" x14ac:dyDescent="0.25">
      <c r="A287" s="290" t="s">
        <v>155</v>
      </c>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0"/>
      <c r="AH287" s="290"/>
      <c r="AI287" s="290"/>
      <c r="AJ287" s="190">
        <f>SUM(AJ288:AR289)</f>
        <v>0</v>
      </c>
      <c r="AK287" s="190"/>
      <c r="AL287" s="190"/>
      <c r="AM287" s="190"/>
      <c r="AN287" s="190"/>
      <c r="AO287" s="190"/>
      <c r="AP287" s="190"/>
      <c r="AQ287" s="190"/>
      <c r="AR287" s="190"/>
      <c r="AS287" s="190">
        <f>SUM(AS288:AZ289)</f>
        <v>0</v>
      </c>
      <c r="AT287" s="190"/>
      <c r="AU287" s="190"/>
      <c r="AV287" s="190"/>
      <c r="AW287" s="190"/>
      <c r="AX287" s="190"/>
      <c r="AY287" s="190"/>
      <c r="AZ287" s="190"/>
      <c r="BA287" s="190">
        <f t="shared" si="2"/>
        <v>0</v>
      </c>
      <c r="BB287" s="190"/>
      <c r="BC287" s="190"/>
      <c r="BD287" s="190"/>
      <c r="BE287" s="190"/>
      <c r="BF287" s="190"/>
      <c r="BG287" s="190"/>
      <c r="BH287" s="190"/>
      <c r="BI287" s="190"/>
    </row>
    <row r="288" spans="1:61" s="1" customFormat="1" ht="9.75" customHeight="1" x14ac:dyDescent="0.25">
      <c r="A288" s="290" t="s">
        <v>156</v>
      </c>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40"/>
      <c r="AK288" s="240"/>
      <c r="AL288" s="240"/>
      <c r="AM288" s="240"/>
      <c r="AN288" s="240"/>
      <c r="AO288" s="240"/>
      <c r="AP288" s="240"/>
      <c r="AQ288" s="240"/>
      <c r="AR288" s="240"/>
      <c r="AS288" s="240"/>
      <c r="AT288" s="240"/>
      <c r="AU288" s="240"/>
      <c r="AV288" s="240"/>
      <c r="AW288" s="240"/>
      <c r="AX288" s="240"/>
      <c r="AY288" s="240"/>
      <c r="AZ288" s="240"/>
      <c r="BA288" s="221">
        <f t="shared" si="2"/>
        <v>0</v>
      </c>
      <c r="BB288" s="221"/>
      <c r="BC288" s="221"/>
      <c r="BD288" s="221"/>
      <c r="BE288" s="221"/>
      <c r="BF288" s="221"/>
      <c r="BG288" s="221"/>
      <c r="BH288" s="221"/>
      <c r="BI288" s="221"/>
    </row>
    <row r="289" spans="1:61" s="1" customFormat="1" ht="9.75" customHeight="1" x14ac:dyDescent="0.25">
      <c r="A289" s="290" t="s">
        <v>157</v>
      </c>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40"/>
      <c r="AK289" s="240"/>
      <c r="AL289" s="240"/>
      <c r="AM289" s="240"/>
      <c r="AN289" s="240"/>
      <c r="AO289" s="240"/>
      <c r="AP289" s="240"/>
      <c r="AQ289" s="240"/>
      <c r="AR289" s="240"/>
      <c r="AS289" s="240"/>
      <c r="AT289" s="240"/>
      <c r="AU289" s="240"/>
      <c r="AV289" s="240"/>
      <c r="AW289" s="240"/>
      <c r="AX289" s="240"/>
      <c r="AY289" s="240"/>
      <c r="AZ289" s="240"/>
      <c r="BA289" s="221">
        <f t="shared" si="2"/>
        <v>0</v>
      </c>
      <c r="BB289" s="221"/>
      <c r="BC289" s="221"/>
      <c r="BD289" s="221"/>
      <c r="BE289" s="221"/>
      <c r="BF289" s="221"/>
      <c r="BG289" s="221"/>
      <c r="BH289" s="221"/>
      <c r="BI289" s="221"/>
    </row>
    <row r="290" spans="1:61" s="1" customFormat="1" ht="9.75" customHeight="1" x14ac:dyDescent="0.25">
      <c r="A290" s="290" t="s">
        <v>158</v>
      </c>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40"/>
      <c r="AK290" s="240"/>
      <c r="AL290" s="240"/>
      <c r="AM290" s="240"/>
      <c r="AN290" s="240"/>
      <c r="AO290" s="240"/>
      <c r="AP290" s="240"/>
      <c r="AQ290" s="240"/>
      <c r="AR290" s="240"/>
      <c r="AS290" s="240"/>
      <c r="AT290" s="240"/>
      <c r="AU290" s="240"/>
      <c r="AV290" s="240"/>
      <c r="AW290" s="240"/>
      <c r="AX290" s="240"/>
      <c r="AY290" s="240"/>
      <c r="AZ290" s="240"/>
      <c r="BA290" s="221">
        <f t="shared" si="2"/>
        <v>0</v>
      </c>
      <c r="BB290" s="221"/>
      <c r="BC290" s="221"/>
      <c r="BD290" s="221"/>
      <c r="BE290" s="221"/>
      <c r="BF290" s="221"/>
      <c r="BG290" s="221"/>
      <c r="BH290" s="221"/>
      <c r="BI290" s="221"/>
    </row>
    <row r="291" spans="1:61" s="1" customFormat="1" ht="9.75" customHeight="1" x14ac:dyDescent="0.25">
      <c r="A291" s="290" t="s">
        <v>159</v>
      </c>
      <c r="B291" s="290"/>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68"/>
      <c r="AK291" s="268"/>
      <c r="AL291" s="268"/>
      <c r="AM291" s="268"/>
      <c r="AN291" s="268"/>
      <c r="AO291" s="268"/>
      <c r="AP291" s="268"/>
      <c r="AQ291" s="268"/>
      <c r="AR291" s="268"/>
      <c r="AS291" s="240"/>
      <c r="AT291" s="240"/>
      <c r="AU291" s="240"/>
      <c r="AV291" s="240"/>
      <c r="AW291" s="240"/>
      <c r="AX291" s="240"/>
      <c r="AY291" s="240"/>
      <c r="AZ291" s="240"/>
      <c r="BA291" s="221">
        <f t="shared" si="2"/>
        <v>0</v>
      </c>
      <c r="BB291" s="221"/>
      <c r="BC291" s="221"/>
      <c r="BD291" s="221"/>
      <c r="BE291" s="221"/>
      <c r="BF291" s="221"/>
      <c r="BG291" s="221"/>
      <c r="BH291" s="221"/>
      <c r="BI291" s="221"/>
    </row>
    <row r="292" spans="1:61" s="1" customFormat="1" ht="9.75" customHeight="1" x14ac:dyDescent="0.25">
      <c r="A292" s="269" t="s">
        <v>128</v>
      </c>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c r="AG292" s="269"/>
      <c r="AH292" s="269"/>
      <c r="AI292" s="269"/>
      <c r="AJ292" s="190">
        <f>AJ294</f>
        <v>0</v>
      </c>
      <c r="AK292" s="190"/>
      <c r="AL292" s="190"/>
      <c r="AM292" s="190"/>
      <c r="AN292" s="190"/>
      <c r="AO292" s="190"/>
      <c r="AP292" s="190"/>
      <c r="AQ292" s="190"/>
      <c r="AR292" s="190"/>
      <c r="AS292" s="190">
        <f>SUM(AS293:AZ294)</f>
        <v>0</v>
      </c>
      <c r="AT292" s="190"/>
      <c r="AU292" s="190"/>
      <c r="AV292" s="190"/>
      <c r="AW292" s="190"/>
      <c r="AX292" s="190"/>
      <c r="AY292" s="190"/>
      <c r="AZ292" s="190"/>
      <c r="BA292" s="190">
        <f t="shared" si="2"/>
        <v>0</v>
      </c>
      <c r="BB292" s="190"/>
      <c r="BC292" s="190"/>
      <c r="BD292" s="190"/>
      <c r="BE292" s="190"/>
      <c r="BF292" s="190"/>
      <c r="BG292" s="190"/>
      <c r="BH292" s="190"/>
      <c r="BI292" s="190"/>
    </row>
    <row r="293" spans="1:61" s="1" customFormat="1" ht="9.75" customHeight="1" x14ac:dyDescent="0.25">
      <c r="A293" s="290" t="s">
        <v>160</v>
      </c>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0"/>
      <c r="AH293" s="290"/>
      <c r="AI293" s="290"/>
      <c r="AJ293" s="268"/>
      <c r="AK293" s="268"/>
      <c r="AL293" s="268"/>
      <c r="AM293" s="268"/>
      <c r="AN293" s="268"/>
      <c r="AO293" s="268"/>
      <c r="AP293" s="268"/>
      <c r="AQ293" s="268"/>
      <c r="AR293" s="268"/>
      <c r="AS293" s="240"/>
      <c r="AT293" s="240"/>
      <c r="AU293" s="240"/>
      <c r="AV293" s="240"/>
      <c r="AW293" s="240"/>
      <c r="AX293" s="240"/>
      <c r="AY293" s="240"/>
      <c r="AZ293" s="240"/>
      <c r="BA293" s="221">
        <f t="shared" si="2"/>
        <v>0</v>
      </c>
      <c r="BB293" s="221"/>
      <c r="BC293" s="221"/>
      <c r="BD293" s="221"/>
      <c r="BE293" s="221"/>
      <c r="BF293" s="221"/>
      <c r="BG293" s="221"/>
      <c r="BH293" s="221"/>
      <c r="BI293" s="221"/>
    </row>
    <row r="294" spans="1:61" s="1" customFormat="1" ht="9.75" customHeight="1" x14ac:dyDescent="0.25">
      <c r="A294" s="290" t="s">
        <v>161</v>
      </c>
      <c r="B294" s="290"/>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40"/>
      <c r="AK294" s="240"/>
      <c r="AL294" s="240"/>
      <c r="AM294" s="240"/>
      <c r="AN294" s="240"/>
      <c r="AO294" s="240"/>
      <c r="AP294" s="240"/>
      <c r="AQ294" s="240"/>
      <c r="AR294" s="240"/>
      <c r="AS294" s="240"/>
      <c r="AT294" s="240"/>
      <c r="AU294" s="240"/>
      <c r="AV294" s="240"/>
      <c r="AW294" s="240"/>
      <c r="AX294" s="240"/>
      <c r="AY294" s="240"/>
      <c r="AZ294" s="240"/>
      <c r="BA294" s="221">
        <f t="shared" si="2"/>
        <v>0</v>
      </c>
      <c r="BB294" s="221"/>
      <c r="BC294" s="221"/>
      <c r="BD294" s="221"/>
      <c r="BE294" s="221"/>
      <c r="BF294" s="221"/>
      <c r="BG294" s="221"/>
      <c r="BH294" s="221"/>
      <c r="BI294" s="221"/>
    </row>
    <row r="295" spans="1:61" s="1" customFormat="1" ht="9.75" customHeight="1" x14ac:dyDescent="0.25">
      <c r="A295" s="251" t="s">
        <v>129</v>
      </c>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c r="AA295" s="252"/>
      <c r="AB295" s="252"/>
      <c r="AC295" s="252"/>
      <c r="AD295" s="252"/>
      <c r="AE295" s="252"/>
      <c r="AF295" s="252"/>
      <c r="AG295" s="252"/>
      <c r="AH295" s="252"/>
      <c r="AI295" s="253"/>
      <c r="AJ295" s="190"/>
      <c r="AK295" s="190"/>
      <c r="AL295" s="190"/>
      <c r="AM295" s="190"/>
      <c r="AN295" s="190"/>
      <c r="AO295" s="190"/>
      <c r="AP295" s="190"/>
      <c r="AQ295" s="190"/>
      <c r="AR295" s="190"/>
      <c r="AS295" s="190">
        <f>AS265+AS269+AS270+AS278+AS286+AS292</f>
        <v>0</v>
      </c>
      <c r="AT295" s="190"/>
      <c r="AU295" s="190"/>
      <c r="AV295" s="190"/>
      <c r="AW295" s="190"/>
      <c r="AX295" s="190"/>
      <c r="AY295" s="190"/>
      <c r="AZ295" s="190"/>
      <c r="BA295" s="190">
        <f t="shared" si="2"/>
        <v>0</v>
      </c>
      <c r="BB295" s="190"/>
      <c r="BC295" s="190"/>
      <c r="BD295" s="190"/>
      <c r="BE295" s="190"/>
      <c r="BF295" s="190"/>
      <c r="BG295" s="190"/>
      <c r="BH295" s="190"/>
      <c r="BI295" s="190"/>
    </row>
    <row r="296" spans="1:61" s="1" customFormat="1" ht="9.75" customHeight="1" x14ac:dyDescent="0.25">
      <c r="A296" s="254" t="s">
        <v>162</v>
      </c>
      <c r="B296" s="255"/>
      <c r="C296" s="255"/>
      <c r="D296" s="255"/>
      <c r="E296" s="255"/>
      <c r="F296" s="255"/>
      <c r="G296" s="255"/>
      <c r="H296" s="255"/>
      <c r="I296" s="255"/>
      <c r="J296" s="255"/>
      <c r="K296" s="255"/>
      <c r="L296" s="255"/>
      <c r="M296" s="255"/>
      <c r="N296" s="255"/>
      <c r="O296" s="255"/>
      <c r="P296" s="255"/>
      <c r="Q296" s="255"/>
      <c r="R296" s="255"/>
      <c r="S296" s="110"/>
      <c r="T296" s="110"/>
      <c r="U296" s="110"/>
      <c r="V296" s="110"/>
      <c r="W296" s="110"/>
      <c r="X296" s="110"/>
      <c r="Y296" s="110"/>
      <c r="Z296" s="110"/>
      <c r="AA296" s="110"/>
      <c r="AB296" s="110"/>
      <c r="AC296" s="110"/>
      <c r="AD296" s="110"/>
      <c r="AE296" s="111"/>
      <c r="AF296" s="111" t="e">
        <f>AJ297*100/AJ295</f>
        <v>#DIV/0!</v>
      </c>
      <c r="AG296" s="111"/>
      <c r="AH296" s="111"/>
      <c r="AI296" s="112">
        <f>IF(AJ295=0,0,AF296)</f>
        <v>0</v>
      </c>
      <c r="AJ296" s="256" t="str">
        <f>IF(AI296&lt;=5,"actualizare mai mică de 5% din valoarea eligibila","actualizare mai mare de 5% din valoarea eligibila")</f>
        <v>actualizare mai mică de 5% din valoarea eligibila</v>
      </c>
      <c r="AK296" s="257"/>
      <c r="AL296" s="257"/>
      <c r="AM296" s="257"/>
      <c r="AN296" s="257"/>
      <c r="AO296" s="257"/>
      <c r="AP296" s="257"/>
      <c r="AQ296" s="257"/>
      <c r="AR296" s="257"/>
      <c r="AS296" s="258"/>
      <c r="AT296" s="258"/>
      <c r="AU296" s="258"/>
      <c r="AV296" s="258"/>
      <c r="AW296" s="258"/>
      <c r="AX296" s="258"/>
      <c r="AY296" s="258"/>
      <c r="AZ296" s="258"/>
      <c r="BA296" s="257"/>
      <c r="BB296" s="257"/>
      <c r="BC296" s="257"/>
      <c r="BD296" s="257"/>
      <c r="BE296" s="257"/>
      <c r="BF296" s="257"/>
      <c r="BG296" s="257"/>
      <c r="BH296" s="257"/>
      <c r="BI296" s="259"/>
    </row>
    <row r="297" spans="1:61" s="1" customFormat="1" ht="9.75" customHeight="1" x14ac:dyDescent="0.25">
      <c r="A297" s="269" t="s">
        <v>130</v>
      </c>
      <c r="B297" s="269"/>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40"/>
      <c r="AK297" s="240"/>
      <c r="AL297" s="240"/>
      <c r="AM297" s="240"/>
      <c r="AN297" s="240"/>
      <c r="AO297" s="240"/>
      <c r="AP297" s="240"/>
      <c r="AQ297" s="240"/>
      <c r="AR297" s="260"/>
      <c r="AS297" s="261"/>
      <c r="AT297" s="262"/>
      <c r="AU297" s="262"/>
      <c r="AV297" s="262"/>
      <c r="AW297" s="262"/>
      <c r="AX297" s="262"/>
      <c r="AY297" s="262"/>
      <c r="AZ297" s="263"/>
      <c r="BA297" s="221">
        <f t="shared" ref="BA297" si="3">SUM(AJ297:AZ297)</f>
        <v>0</v>
      </c>
      <c r="BB297" s="221"/>
      <c r="BC297" s="221"/>
      <c r="BD297" s="221"/>
      <c r="BE297" s="221"/>
      <c r="BF297" s="221"/>
      <c r="BG297" s="221"/>
      <c r="BH297" s="221"/>
      <c r="BI297" s="221"/>
    </row>
    <row r="298" spans="1:61" s="1" customFormat="1" ht="9.75" customHeight="1" x14ac:dyDescent="0.25">
      <c r="A298" s="269" t="s">
        <v>131</v>
      </c>
      <c r="B298" s="269"/>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190">
        <f>AJ295+AJ297</f>
        <v>0</v>
      </c>
      <c r="AK298" s="190"/>
      <c r="AL298" s="190"/>
      <c r="AM298" s="190"/>
      <c r="AN298" s="190"/>
      <c r="AO298" s="190"/>
      <c r="AP298" s="190"/>
      <c r="AQ298" s="190"/>
      <c r="AR298" s="236"/>
      <c r="AS298" s="237">
        <f>AS295</f>
        <v>0</v>
      </c>
      <c r="AT298" s="238"/>
      <c r="AU298" s="238"/>
      <c r="AV298" s="238"/>
      <c r="AW298" s="238"/>
      <c r="AX298" s="238"/>
      <c r="AY298" s="238"/>
      <c r="AZ298" s="239"/>
      <c r="BA298" s="190">
        <f t="shared" ref="BA298:BA300" si="4">SUM(AJ298:AZ298)</f>
        <v>0</v>
      </c>
      <c r="BB298" s="190"/>
      <c r="BC298" s="190"/>
      <c r="BD298" s="190"/>
      <c r="BE298" s="190"/>
      <c r="BF298" s="190"/>
      <c r="BG298" s="190"/>
      <c r="BH298" s="190"/>
      <c r="BI298" s="190"/>
    </row>
    <row r="299" spans="1:61" s="1" customFormat="1" ht="9.75" customHeight="1" x14ac:dyDescent="0.25">
      <c r="A299" s="269" t="s">
        <v>132</v>
      </c>
      <c r="B299" s="269"/>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40"/>
      <c r="AK299" s="240"/>
      <c r="AL299" s="240"/>
      <c r="AM299" s="240"/>
      <c r="AN299" s="240"/>
      <c r="AO299" s="240"/>
      <c r="AP299" s="240"/>
      <c r="AQ299" s="240"/>
      <c r="AR299" s="240"/>
      <c r="AS299" s="241"/>
      <c r="AT299" s="241"/>
      <c r="AU299" s="241"/>
      <c r="AV299" s="241"/>
      <c r="AW299" s="241"/>
      <c r="AX299" s="241"/>
      <c r="AY299" s="241"/>
      <c r="AZ299" s="241"/>
      <c r="BA299" s="221">
        <f t="shared" si="4"/>
        <v>0</v>
      </c>
      <c r="BB299" s="221"/>
      <c r="BC299" s="221"/>
      <c r="BD299" s="221"/>
      <c r="BE299" s="221"/>
      <c r="BF299" s="221"/>
      <c r="BG299" s="221"/>
      <c r="BH299" s="221"/>
      <c r="BI299" s="221"/>
    </row>
    <row r="300" spans="1:61" s="1" customFormat="1" ht="9.75" customHeight="1" x14ac:dyDescent="0.25">
      <c r="A300" s="269"/>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21">
        <f>SUM(AJ298:AR299)</f>
        <v>0</v>
      </c>
      <c r="AK300" s="221"/>
      <c r="AL300" s="221"/>
      <c r="AM300" s="221"/>
      <c r="AN300" s="221"/>
      <c r="AO300" s="221"/>
      <c r="AP300" s="221"/>
      <c r="AQ300" s="221"/>
      <c r="AR300" s="221"/>
      <c r="AS300" s="221">
        <f>SUM(AS298:AZ299)</f>
        <v>0</v>
      </c>
      <c r="AT300" s="221"/>
      <c r="AU300" s="221"/>
      <c r="AV300" s="221"/>
      <c r="AW300" s="221"/>
      <c r="AX300" s="221"/>
      <c r="AY300" s="221"/>
      <c r="AZ300" s="221"/>
      <c r="BA300" s="221">
        <f t="shared" si="4"/>
        <v>0</v>
      </c>
      <c r="BB300" s="221"/>
      <c r="BC300" s="221"/>
      <c r="BD300" s="221"/>
      <c r="BE300" s="221"/>
      <c r="BF300" s="221"/>
      <c r="BG300" s="221"/>
      <c r="BH300" s="221"/>
      <c r="BI300" s="221"/>
    </row>
    <row r="301" spans="1:61" s="1" customFormat="1" ht="9.75" customHeight="1" x14ac:dyDescent="0.25">
      <c r="A301" s="233" t="s">
        <v>133</v>
      </c>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5"/>
      <c r="AJ301" s="236">
        <f>BA298+BA299</f>
        <v>0</v>
      </c>
      <c r="AK301" s="242"/>
      <c r="AL301" s="242"/>
      <c r="AM301" s="242"/>
      <c r="AN301" s="242"/>
      <c r="AO301" s="242"/>
      <c r="AP301" s="242"/>
      <c r="AQ301" s="242"/>
      <c r="AR301" s="242"/>
      <c r="AS301" s="242"/>
      <c r="AT301" s="242"/>
      <c r="AU301" s="242"/>
      <c r="AV301" s="242"/>
      <c r="AW301" s="242"/>
      <c r="AX301" s="242"/>
      <c r="AY301" s="242"/>
      <c r="AZ301" s="242"/>
      <c r="BA301" s="242"/>
      <c r="BB301" s="242"/>
      <c r="BC301" s="242"/>
      <c r="BD301" s="242"/>
      <c r="BE301" s="242"/>
      <c r="BF301" s="242"/>
      <c r="BG301" s="242"/>
      <c r="BH301" s="242"/>
      <c r="BI301" s="243"/>
    </row>
    <row r="302" spans="1:61" s="1" customFormat="1" ht="12" customHeight="1" x14ac:dyDescent="0.25">
      <c r="A302" s="289"/>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89"/>
      <c r="AA302" s="289"/>
      <c r="AB302" s="289"/>
      <c r="AC302" s="289"/>
      <c r="AD302" s="289"/>
      <c r="AE302" s="289"/>
      <c r="AF302" s="289"/>
      <c r="AG302" s="289"/>
      <c r="AH302" s="289"/>
      <c r="AI302" s="289"/>
      <c r="AJ302" s="244" t="s">
        <v>140</v>
      </c>
      <c r="AK302" s="244"/>
      <c r="AL302" s="244"/>
      <c r="AM302" s="244"/>
      <c r="AN302" s="244"/>
      <c r="AO302" s="244"/>
      <c r="AP302" s="244"/>
      <c r="AQ302" s="244"/>
      <c r="AR302" s="244"/>
      <c r="AS302" s="244" t="s">
        <v>111</v>
      </c>
      <c r="AT302" s="244"/>
      <c r="AU302" s="244"/>
      <c r="AV302" s="244"/>
      <c r="AW302" s="244"/>
      <c r="AX302" s="244"/>
      <c r="AY302" s="244"/>
      <c r="AZ302" s="244"/>
      <c r="BA302" s="226"/>
      <c r="BB302" s="226"/>
      <c r="BC302" s="226"/>
      <c r="BD302" s="226"/>
      <c r="BE302" s="226"/>
      <c r="BF302" s="226"/>
      <c r="BG302" s="226"/>
      <c r="BH302" s="226"/>
      <c r="BI302" s="226"/>
    </row>
    <row r="303" spans="1:61" s="1" customFormat="1" ht="12" customHeight="1" x14ac:dyDescent="0.25">
      <c r="A303" s="289" t="s">
        <v>134</v>
      </c>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c r="AA303" s="289"/>
      <c r="AB303" s="289"/>
      <c r="AC303" s="289"/>
      <c r="AD303" s="289"/>
      <c r="AE303" s="289"/>
      <c r="AF303" s="289"/>
      <c r="AG303" s="289"/>
      <c r="AH303" s="289"/>
      <c r="AI303" s="289"/>
      <c r="AJ303" s="225">
        <f>ROUNDDOWN(AS303*W259,0)</f>
        <v>0</v>
      </c>
      <c r="AK303" s="225"/>
      <c r="AL303" s="225"/>
      <c r="AM303" s="225"/>
      <c r="AN303" s="225"/>
      <c r="AO303" s="225"/>
      <c r="AP303" s="225"/>
      <c r="AQ303" s="225"/>
      <c r="AR303" s="225"/>
      <c r="AS303" s="225">
        <f>AJ301</f>
        <v>0</v>
      </c>
      <c r="AT303" s="225"/>
      <c r="AU303" s="225"/>
      <c r="AV303" s="225"/>
      <c r="AW303" s="225"/>
      <c r="AX303" s="225"/>
      <c r="AY303" s="225"/>
      <c r="AZ303" s="225"/>
      <c r="BA303" s="226"/>
      <c r="BB303" s="226"/>
      <c r="BC303" s="226"/>
      <c r="BD303" s="226"/>
      <c r="BE303" s="226"/>
      <c r="BF303" s="226"/>
      <c r="BG303" s="226"/>
      <c r="BH303" s="226"/>
      <c r="BI303" s="226"/>
    </row>
    <row r="304" spans="1:61" s="1" customFormat="1" ht="12" customHeight="1" x14ac:dyDescent="0.25">
      <c r="A304" s="289" t="s">
        <v>136</v>
      </c>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c r="Z304" s="289"/>
      <c r="AA304" s="289"/>
      <c r="AB304" s="289"/>
      <c r="AC304" s="289"/>
      <c r="AD304" s="289"/>
      <c r="AE304" s="289"/>
      <c r="AF304" s="289"/>
      <c r="AG304" s="289"/>
      <c r="AH304" s="289"/>
      <c r="AI304" s="289"/>
      <c r="AJ304" s="225">
        <f>ROUNDDOWN(AS304*W259,0)</f>
        <v>0</v>
      </c>
      <c r="AK304" s="225"/>
      <c r="AL304" s="225"/>
      <c r="AM304" s="225"/>
      <c r="AN304" s="225"/>
      <c r="AO304" s="225"/>
      <c r="AP304" s="225"/>
      <c r="AQ304" s="225"/>
      <c r="AR304" s="225"/>
      <c r="AS304" s="225">
        <f>AJ298+AJ299</f>
        <v>0</v>
      </c>
      <c r="AT304" s="225"/>
      <c r="AU304" s="225"/>
      <c r="AV304" s="225"/>
      <c r="AW304" s="225"/>
      <c r="AX304" s="225"/>
      <c r="AY304" s="225"/>
      <c r="AZ304" s="225"/>
      <c r="BA304" s="226"/>
      <c r="BB304" s="226"/>
      <c r="BC304" s="226"/>
      <c r="BD304" s="226"/>
      <c r="BE304" s="226"/>
      <c r="BF304" s="226"/>
      <c r="BG304" s="226"/>
      <c r="BH304" s="226"/>
      <c r="BI304" s="226"/>
    </row>
    <row r="305" spans="1:61" s="1" customFormat="1" ht="12" customHeight="1" x14ac:dyDescent="0.25">
      <c r="A305" s="289" t="s">
        <v>135</v>
      </c>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c r="Z305" s="289"/>
      <c r="AA305" s="289"/>
      <c r="AB305" s="289"/>
      <c r="AC305" s="289"/>
      <c r="AD305" s="289"/>
      <c r="AE305" s="289"/>
      <c r="AF305" s="289"/>
      <c r="AG305" s="289"/>
      <c r="AH305" s="289"/>
      <c r="AI305" s="289"/>
      <c r="AJ305" s="225">
        <f>AS305*W259</f>
        <v>0</v>
      </c>
      <c r="AK305" s="225"/>
      <c r="AL305" s="225"/>
      <c r="AM305" s="225"/>
      <c r="AN305" s="225"/>
      <c r="AO305" s="225"/>
      <c r="AP305" s="225"/>
      <c r="AQ305" s="225"/>
      <c r="AR305" s="225"/>
      <c r="AS305" s="225">
        <f>AS298+AS299</f>
        <v>0</v>
      </c>
      <c r="AT305" s="225"/>
      <c r="AU305" s="225"/>
      <c r="AV305" s="225"/>
      <c r="AW305" s="225"/>
      <c r="AX305" s="225"/>
      <c r="AY305" s="225"/>
      <c r="AZ305" s="225"/>
      <c r="BA305" s="226"/>
      <c r="BB305" s="226"/>
      <c r="BC305" s="226"/>
      <c r="BD305" s="226"/>
      <c r="BE305" s="226"/>
      <c r="BF305" s="226"/>
      <c r="BG305" s="226"/>
      <c r="BH305" s="226"/>
      <c r="BI305" s="226"/>
    </row>
    <row r="306" spans="1:61" s="1" customFormat="1" ht="3.75" customHeight="1" x14ac:dyDescent="0.25">
      <c r="A306" s="289"/>
      <c r="B306" s="289"/>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c r="AA306" s="289"/>
      <c r="AB306" s="289"/>
      <c r="AC306" s="289"/>
      <c r="AD306" s="289"/>
      <c r="AE306" s="289"/>
      <c r="AF306" s="289"/>
      <c r="AG306" s="289"/>
      <c r="AH306" s="289"/>
      <c r="AI306" s="289"/>
      <c r="AJ306" s="226"/>
      <c r="AK306" s="226"/>
      <c r="AL306" s="226"/>
      <c r="AM306" s="226"/>
      <c r="AN306" s="226"/>
      <c r="AO306" s="226"/>
      <c r="AP306" s="226"/>
      <c r="AQ306" s="226"/>
      <c r="AR306" s="226"/>
      <c r="AS306" s="226"/>
      <c r="AT306" s="226"/>
      <c r="AU306" s="226"/>
      <c r="AV306" s="226"/>
      <c r="AW306" s="226"/>
      <c r="AX306" s="226"/>
      <c r="AY306" s="226"/>
      <c r="AZ306" s="226"/>
      <c r="BA306" s="226"/>
      <c r="BB306" s="226"/>
      <c r="BC306" s="226"/>
      <c r="BD306" s="226"/>
      <c r="BE306" s="226"/>
      <c r="BF306" s="226"/>
      <c r="BG306" s="226"/>
      <c r="BH306" s="226"/>
      <c r="BI306" s="226"/>
    </row>
    <row r="307" spans="1:61" s="1" customFormat="1" ht="29.25" customHeight="1" x14ac:dyDescent="0.25">
      <c r="A307" s="227" t="s">
        <v>137</v>
      </c>
      <c r="B307" s="228"/>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8"/>
      <c r="AI307" s="229"/>
      <c r="AJ307" s="288" t="s">
        <v>138</v>
      </c>
      <c r="AK307" s="288"/>
      <c r="AL307" s="288"/>
      <c r="AM307" s="288"/>
      <c r="AN307" s="288"/>
      <c r="AO307" s="288"/>
      <c r="AP307" s="288"/>
      <c r="AQ307" s="288"/>
      <c r="AR307" s="288"/>
      <c r="AS307" s="288" t="s">
        <v>139</v>
      </c>
      <c r="AT307" s="288"/>
      <c r="AU307" s="288"/>
      <c r="AV307" s="288"/>
      <c r="AW307" s="288"/>
      <c r="AX307" s="288"/>
      <c r="AY307" s="288"/>
      <c r="AZ307" s="288"/>
      <c r="BA307" s="230" t="s">
        <v>109</v>
      </c>
      <c r="BB307" s="230"/>
      <c r="BC307" s="230"/>
      <c r="BD307" s="230"/>
      <c r="BE307" s="230"/>
      <c r="BF307" s="230"/>
      <c r="BG307" s="230"/>
      <c r="BH307" s="230"/>
      <c r="BI307" s="230"/>
    </row>
    <row r="308" spans="1:61" s="1" customFormat="1" ht="9.75" customHeight="1" x14ac:dyDescent="0.25">
      <c r="A308" s="287" t="s">
        <v>141</v>
      </c>
      <c r="B308" s="287"/>
      <c r="C308" s="287"/>
      <c r="D308" s="287"/>
      <c r="E308" s="287"/>
      <c r="F308" s="287"/>
      <c r="G308" s="287"/>
      <c r="H308" s="287"/>
      <c r="I308" s="287"/>
      <c r="J308" s="287"/>
      <c r="K308" s="287"/>
      <c r="L308" s="287"/>
      <c r="M308" s="287"/>
      <c r="N308" s="287"/>
      <c r="O308" s="287"/>
      <c r="P308" s="287"/>
      <c r="Q308" s="287"/>
      <c r="R308" s="287"/>
      <c r="S308" s="287"/>
      <c r="T308" s="287"/>
      <c r="U308" s="287"/>
      <c r="V308" s="287"/>
      <c r="W308" s="287"/>
      <c r="X308" s="287"/>
      <c r="Y308" s="287"/>
      <c r="Z308" s="287"/>
      <c r="AA308" s="287"/>
      <c r="AB308" s="287"/>
      <c r="AC308" s="287"/>
      <c r="AD308" s="287"/>
      <c r="AE308" s="287"/>
      <c r="AF308" s="287"/>
      <c r="AG308" s="287"/>
      <c r="AH308" s="287"/>
      <c r="AI308" s="287"/>
      <c r="AJ308" s="231"/>
      <c r="AK308" s="231"/>
      <c r="AL308" s="231"/>
      <c r="AM308" s="231"/>
      <c r="AN308" s="231"/>
      <c r="AO308" s="231"/>
      <c r="AP308" s="231"/>
      <c r="AQ308" s="231"/>
      <c r="AR308" s="231"/>
      <c r="AS308" s="232"/>
      <c r="AT308" s="232"/>
      <c r="AU308" s="232"/>
      <c r="AV308" s="232"/>
      <c r="AW308" s="232"/>
      <c r="AX308" s="232"/>
      <c r="AY308" s="232"/>
      <c r="AZ308" s="232"/>
      <c r="BA308" s="221">
        <f t="shared" ref="BA308" si="5">SUM(AJ308:AZ308)</f>
        <v>0</v>
      </c>
      <c r="BB308" s="221"/>
      <c r="BC308" s="221"/>
      <c r="BD308" s="221"/>
      <c r="BE308" s="221"/>
      <c r="BF308" s="221"/>
      <c r="BG308" s="221"/>
      <c r="BH308" s="221"/>
      <c r="BI308" s="221"/>
    </row>
    <row r="309" spans="1:61" s="1" customFormat="1" ht="9.75" customHeight="1" x14ac:dyDescent="0.25">
      <c r="A309" s="287" t="s">
        <v>142</v>
      </c>
      <c r="B309" s="287"/>
      <c r="C309" s="287"/>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190">
        <f>SUM(AJ310:AR311)</f>
        <v>0</v>
      </c>
      <c r="AK309" s="190"/>
      <c r="AL309" s="190"/>
      <c r="AM309" s="190"/>
      <c r="AN309" s="190"/>
      <c r="AO309" s="190"/>
      <c r="AP309" s="190"/>
      <c r="AQ309" s="190"/>
      <c r="AR309" s="190"/>
      <c r="AS309" s="190">
        <f>SUM(AS310:AZ311)</f>
        <v>0</v>
      </c>
      <c r="AT309" s="190"/>
      <c r="AU309" s="190"/>
      <c r="AV309" s="190"/>
      <c r="AW309" s="190"/>
      <c r="AX309" s="190"/>
      <c r="AY309" s="190"/>
      <c r="AZ309" s="190"/>
      <c r="BA309" s="190">
        <f t="shared" ref="BA309:BA313" si="6">SUM(AJ309:AZ309)</f>
        <v>0</v>
      </c>
      <c r="BB309" s="190"/>
      <c r="BC309" s="190"/>
      <c r="BD309" s="190"/>
      <c r="BE309" s="190"/>
      <c r="BF309" s="190"/>
      <c r="BG309" s="190"/>
      <c r="BH309" s="190"/>
      <c r="BI309" s="190"/>
    </row>
    <row r="310" spans="1:61" s="1" customFormat="1" ht="9.75" customHeight="1" x14ac:dyDescent="0.25">
      <c r="A310" s="217"/>
      <c r="B310" s="218"/>
      <c r="C310" s="218"/>
      <c r="D310" s="218"/>
      <c r="E310" s="218"/>
      <c r="F310" s="218"/>
      <c r="G310" s="218"/>
      <c r="H310" s="218"/>
      <c r="I310" s="218"/>
      <c r="J310" s="218"/>
      <c r="K310" s="218"/>
      <c r="L310" s="218"/>
      <c r="M310" s="218"/>
      <c r="N310" s="218"/>
      <c r="O310" s="76"/>
      <c r="P310" s="219" t="s">
        <v>143</v>
      </c>
      <c r="Q310" s="188"/>
      <c r="R310" s="188"/>
      <c r="S310" s="188"/>
      <c r="T310" s="188"/>
      <c r="U310" s="188"/>
      <c r="V310" s="188"/>
      <c r="W310" s="188"/>
      <c r="X310" s="188"/>
      <c r="Y310" s="188"/>
      <c r="Z310" s="188"/>
      <c r="AA310" s="188"/>
      <c r="AB310" s="188"/>
      <c r="AC310" s="188"/>
      <c r="AD310" s="188"/>
      <c r="AE310" s="188"/>
      <c r="AF310" s="188"/>
      <c r="AG310" s="188"/>
      <c r="AH310" s="188"/>
      <c r="AI310" s="189"/>
      <c r="AJ310" s="196"/>
      <c r="AK310" s="196"/>
      <c r="AL310" s="196"/>
      <c r="AM310" s="196"/>
      <c r="AN310" s="196"/>
      <c r="AO310" s="196"/>
      <c r="AP310" s="196"/>
      <c r="AQ310" s="196"/>
      <c r="AR310" s="196"/>
      <c r="AS310" s="196"/>
      <c r="AT310" s="196"/>
      <c r="AU310" s="196"/>
      <c r="AV310" s="196"/>
      <c r="AW310" s="196"/>
      <c r="AX310" s="196"/>
      <c r="AY310" s="196"/>
      <c r="AZ310" s="196"/>
      <c r="BA310" s="221">
        <f t="shared" si="6"/>
        <v>0</v>
      </c>
      <c r="BB310" s="221"/>
      <c r="BC310" s="221"/>
      <c r="BD310" s="221"/>
      <c r="BE310" s="221"/>
      <c r="BF310" s="221"/>
      <c r="BG310" s="221"/>
      <c r="BH310" s="221"/>
      <c r="BI310" s="221"/>
    </row>
    <row r="311" spans="1:61" s="1" customFormat="1" ht="9.75" customHeight="1" x14ac:dyDescent="0.25">
      <c r="A311" s="217"/>
      <c r="B311" s="218"/>
      <c r="C311" s="218"/>
      <c r="D311" s="218"/>
      <c r="E311" s="218"/>
      <c r="F311" s="218"/>
      <c r="G311" s="218"/>
      <c r="H311" s="218"/>
      <c r="I311" s="218"/>
      <c r="J311" s="218"/>
      <c r="K311" s="218"/>
      <c r="L311" s="218"/>
      <c r="M311" s="218"/>
      <c r="N311" s="218"/>
      <c r="O311" s="76"/>
      <c r="P311" s="219" t="s">
        <v>144</v>
      </c>
      <c r="Q311" s="188"/>
      <c r="R311" s="188"/>
      <c r="S311" s="188"/>
      <c r="T311" s="188"/>
      <c r="U311" s="188"/>
      <c r="V311" s="188"/>
      <c r="W311" s="188"/>
      <c r="X311" s="188"/>
      <c r="Y311" s="188"/>
      <c r="Z311" s="188"/>
      <c r="AA311" s="188"/>
      <c r="AB311" s="188"/>
      <c r="AC311" s="188"/>
      <c r="AD311" s="188"/>
      <c r="AE311" s="188"/>
      <c r="AF311" s="188"/>
      <c r="AG311" s="188"/>
      <c r="AH311" s="188"/>
      <c r="AI311" s="189"/>
      <c r="AJ311" s="196"/>
      <c r="AK311" s="196"/>
      <c r="AL311" s="196"/>
      <c r="AM311" s="196"/>
      <c r="AN311" s="196"/>
      <c r="AO311" s="196"/>
      <c r="AP311" s="196"/>
      <c r="AQ311" s="196"/>
      <c r="AR311" s="196"/>
      <c r="AS311" s="196"/>
      <c r="AT311" s="196"/>
      <c r="AU311" s="196"/>
      <c r="AV311" s="196"/>
      <c r="AW311" s="196"/>
      <c r="AX311" s="196"/>
      <c r="AY311" s="196"/>
      <c r="AZ311" s="196"/>
      <c r="BA311" s="221">
        <f t="shared" si="6"/>
        <v>0</v>
      </c>
      <c r="BB311" s="221"/>
      <c r="BC311" s="221"/>
      <c r="BD311" s="221"/>
      <c r="BE311" s="221"/>
      <c r="BF311" s="221"/>
      <c r="BG311" s="221"/>
      <c r="BH311" s="221"/>
      <c r="BI311" s="221"/>
    </row>
    <row r="312" spans="1:61" s="1" customFormat="1" ht="9.75" customHeight="1" x14ac:dyDescent="0.25">
      <c r="A312" s="287" t="s">
        <v>145</v>
      </c>
      <c r="B312" s="287"/>
      <c r="C312" s="287"/>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287"/>
      <c r="Z312" s="287"/>
      <c r="AA312" s="287"/>
      <c r="AB312" s="287"/>
      <c r="AC312" s="287"/>
      <c r="AD312" s="287"/>
      <c r="AE312" s="287"/>
      <c r="AF312" s="287"/>
      <c r="AG312" s="287"/>
      <c r="AH312" s="287"/>
      <c r="AI312" s="287"/>
      <c r="AJ312" s="196"/>
      <c r="AK312" s="196"/>
      <c r="AL312" s="196"/>
      <c r="AM312" s="196"/>
      <c r="AN312" s="196"/>
      <c r="AO312" s="196"/>
      <c r="AP312" s="196"/>
      <c r="AQ312" s="196"/>
      <c r="AR312" s="196"/>
      <c r="AS312" s="196"/>
      <c r="AT312" s="196"/>
      <c r="AU312" s="196"/>
      <c r="AV312" s="196"/>
      <c r="AW312" s="196"/>
      <c r="AX312" s="196"/>
      <c r="AY312" s="196"/>
      <c r="AZ312" s="196"/>
      <c r="BA312" s="221">
        <f t="shared" si="6"/>
        <v>0</v>
      </c>
      <c r="BB312" s="221"/>
      <c r="BC312" s="221"/>
      <c r="BD312" s="221"/>
      <c r="BE312" s="221"/>
      <c r="BF312" s="221"/>
      <c r="BG312" s="221"/>
      <c r="BH312" s="221"/>
      <c r="BI312" s="221"/>
    </row>
    <row r="313" spans="1:61" s="1" customFormat="1" ht="9.75" customHeight="1" x14ac:dyDescent="0.25">
      <c r="A313" s="287" t="s">
        <v>146</v>
      </c>
      <c r="B313" s="287"/>
      <c r="C313" s="287"/>
      <c r="D313" s="287"/>
      <c r="E313" s="287"/>
      <c r="F313" s="287"/>
      <c r="G313" s="287"/>
      <c r="H313" s="287"/>
      <c r="I313" s="287"/>
      <c r="J313" s="287"/>
      <c r="K313" s="287"/>
      <c r="L313" s="287"/>
      <c r="M313" s="287"/>
      <c r="N313" s="287"/>
      <c r="O313" s="287"/>
      <c r="P313" s="287"/>
      <c r="Q313" s="287"/>
      <c r="R313" s="287"/>
      <c r="S313" s="287"/>
      <c r="T313" s="287"/>
      <c r="U313" s="287"/>
      <c r="V313" s="287"/>
      <c r="W313" s="287"/>
      <c r="X313" s="287"/>
      <c r="Y313" s="287"/>
      <c r="Z313" s="287"/>
      <c r="AA313" s="287"/>
      <c r="AB313" s="287"/>
      <c r="AC313" s="287"/>
      <c r="AD313" s="287"/>
      <c r="AE313" s="287"/>
      <c r="AF313" s="287"/>
      <c r="AG313" s="287"/>
      <c r="AH313" s="287"/>
      <c r="AI313" s="287"/>
      <c r="AJ313" s="190">
        <f>AJ308+AJ309+AJ312</f>
        <v>0</v>
      </c>
      <c r="AK313" s="190"/>
      <c r="AL313" s="190"/>
      <c r="AM313" s="190"/>
      <c r="AN313" s="190"/>
      <c r="AO313" s="190"/>
      <c r="AP313" s="190"/>
      <c r="AQ313" s="190"/>
      <c r="AR313" s="190"/>
      <c r="AS313" s="190">
        <f>AS309+AS312</f>
        <v>0</v>
      </c>
      <c r="AT313" s="190"/>
      <c r="AU313" s="190"/>
      <c r="AV313" s="190"/>
      <c r="AW313" s="190"/>
      <c r="AX313" s="190"/>
      <c r="AY313" s="190"/>
      <c r="AZ313" s="190"/>
      <c r="BA313" s="190">
        <f t="shared" si="6"/>
        <v>0</v>
      </c>
      <c r="BB313" s="190"/>
      <c r="BC313" s="190"/>
      <c r="BD313" s="190"/>
      <c r="BE313" s="190"/>
      <c r="BF313" s="190"/>
      <c r="BG313" s="190"/>
      <c r="BH313" s="190"/>
      <c r="BI313" s="190"/>
    </row>
    <row r="314" spans="1:61" s="1" customFormat="1" ht="9.75" customHeight="1" x14ac:dyDescent="0.25">
      <c r="A314" s="187" t="s">
        <v>147</v>
      </c>
      <c r="B314" s="188"/>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c r="AA314" s="188"/>
      <c r="AB314" s="188"/>
      <c r="AC314" s="188"/>
      <c r="AD314" s="188"/>
      <c r="AE314" s="188"/>
      <c r="AF314" s="188"/>
      <c r="AG314" s="113"/>
      <c r="AH314" s="113" t="e">
        <f>AJ308*100/AJ313</f>
        <v>#DIV/0!</v>
      </c>
      <c r="AI314" s="107">
        <f>IF(AJ313=0,0,AH314)</f>
        <v>0</v>
      </c>
      <c r="AJ314" s="191">
        <f>AI314</f>
        <v>0</v>
      </c>
      <c r="AK314" s="192"/>
      <c r="AL314" s="192"/>
      <c r="AM314" s="192"/>
      <c r="AN314" s="192"/>
      <c r="AO314" s="192"/>
      <c r="AP314" s="192"/>
      <c r="AQ314" s="192"/>
      <c r="AR314" s="106" t="s">
        <v>354</v>
      </c>
      <c r="AS314" s="193"/>
      <c r="AT314" s="194"/>
      <c r="AU314" s="194"/>
      <c r="AV314" s="194"/>
      <c r="AW314" s="194"/>
      <c r="AX314" s="194"/>
      <c r="AY314" s="194"/>
      <c r="AZ314" s="194"/>
      <c r="BA314" s="194"/>
      <c r="BB314" s="194"/>
      <c r="BC314" s="194"/>
      <c r="BD314" s="194"/>
      <c r="BE314" s="194"/>
      <c r="BF314" s="194"/>
      <c r="BG314" s="194"/>
      <c r="BH314" s="194"/>
      <c r="BI314" s="195"/>
    </row>
    <row r="315" spans="1:61" s="1" customFormat="1" ht="11.25" customHeight="1" x14ac:dyDescent="0.25">
      <c r="A315" s="187" t="s">
        <v>148</v>
      </c>
      <c r="B315" s="188"/>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9"/>
      <c r="AJ315" s="196"/>
      <c r="AK315" s="196"/>
      <c r="AL315" s="196"/>
      <c r="AM315" s="196"/>
      <c r="AN315" s="196"/>
      <c r="AO315" s="196"/>
      <c r="AP315" s="196"/>
      <c r="AQ315" s="196"/>
      <c r="AR315" s="196"/>
      <c r="AS315" s="197"/>
      <c r="AT315" s="198"/>
      <c r="AU315" s="198"/>
      <c r="AV315" s="198"/>
      <c r="AW315" s="198"/>
      <c r="AX315" s="198"/>
      <c r="AY315" s="198"/>
      <c r="AZ315" s="198"/>
      <c r="BA315" s="198"/>
      <c r="BB315" s="198"/>
      <c r="BC315" s="198"/>
      <c r="BD315" s="198"/>
      <c r="BE315" s="198"/>
      <c r="BF315" s="198"/>
      <c r="BG315" s="198"/>
      <c r="BH315" s="198"/>
      <c r="BI315" s="199"/>
    </row>
    <row r="316" spans="1:61" ht="23.25" customHeight="1" x14ac:dyDescent="0.25">
      <c r="A316" s="187" t="s">
        <v>149</v>
      </c>
      <c r="B316" s="188"/>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c r="AA316" s="188"/>
      <c r="AB316" s="188"/>
      <c r="AC316" s="188"/>
      <c r="AD316" s="188"/>
      <c r="AE316" s="188"/>
      <c r="AF316" s="76"/>
      <c r="AG316" s="76"/>
      <c r="AH316" s="76"/>
      <c r="AI316" s="107" t="e">
        <f>AJ315*100/AJ308</f>
        <v>#DIV/0!</v>
      </c>
      <c r="AJ316" s="200">
        <f>IF(AJ308=0,0,AI316)</f>
        <v>0</v>
      </c>
      <c r="AK316" s="200"/>
      <c r="AL316" s="200"/>
      <c r="AM316" s="200"/>
      <c r="AN316" s="200"/>
      <c r="AO316" s="200"/>
      <c r="AP316" s="200"/>
      <c r="AQ316" s="200"/>
      <c r="AR316" s="200"/>
      <c r="AS316" s="201" t="str">
        <f>IF(AJ316&lt;=50,"Suma avans mai mica de 50% din ajutorul public","Suma avans mai mare de 50% din ajutorul public")</f>
        <v>Suma avans mai mica de 50% din ajutorul public</v>
      </c>
      <c r="AT316" s="202"/>
      <c r="AU316" s="202"/>
      <c r="AV316" s="202"/>
      <c r="AW316" s="202"/>
      <c r="AX316" s="202"/>
      <c r="AY316" s="202"/>
      <c r="AZ316" s="202"/>
      <c r="BA316" s="202"/>
      <c r="BB316" s="202"/>
      <c r="BC316" s="202"/>
      <c r="BD316" s="202"/>
      <c r="BE316" s="202"/>
      <c r="BF316" s="202"/>
      <c r="BG316" s="202"/>
      <c r="BH316" s="202"/>
      <c r="BI316" s="203"/>
    </row>
    <row r="318" spans="1:61" ht="10.5" customHeight="1" x14ac:dyDescent="0.25">
      <c r="A318" s="52"/>
      <c r="B318" s="275" t="s">
        <v>431</v>
      </c>
      <c r="C318" s="275"/>
      <c r="D318" s="275"/>
      <c r="E318" s="275"/>
      <c r="F318" s="275"/>
      <c r="G318" s="275"/>
      <c r="H318" s="275"/>
      <c r="I318" s="275"/>
      <c r="J318" s="275"/>
      <c r="K318" s="275"/>
      <c r="L318" s="275"/>
      <c r="M318" s="275"/>
      <c r="N318" s="275"/>
      <c r="O318" s="275"/>
      <c r="P318" s="275"/>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row>
    <row r="319" spans="1:61" ht="10.5" customHeight="1" x14ac:dyDescent="0.25">
      <c r="A319" s="491" t="s">
        <v>0</v>
      </c>
      <c r="B319" s="492"/>
      <c r="C319" s="492"/>
      <c r="D319" s="492"/>
      <c r="E319" s="492"/>
      <c r="F319" s="492"/>
      <c r="G319" s="492"/>
      <c r="H319" s="492"/>
      <c r="I319" s="492"/>
      <c r="J319" s="492"/>
      <c r="K319" s="492"/>
      <c r="L319" s="492"/>
      <c r="M319" s="492"/>
      <c r="N319" s="492"/>
      <c r="O319" s="492"/>
      <c r="P319" s="492"/>
      <c r="Q319" s="492"/>
      <c r="R319" s="492"/>
      <c r="S319" s="492"/>
      <c r="T319" s="492"/>
      <c r="U319" s="492"/>
      <c r="V319" s="492"/>
      <c r="W319" s="492"/>
      <c r="X319" s="492"/>
      <c r="Y319" s="492"/>
      <c r="Z319" s="492"/>
      <c r="AA319" s="492"/>
      <c r="AB319" s="492"/>
      <c r="AC319" s="492"/>
      <c r="AD319" s="492"/>
      <c r="AE319" s="492"/>
      <c r="AF319" s="492"/>
      <c r="AG319" s="492"/>
      <c r="AH319" s="492"/>
      <c r="AI319" s="493"/>
      <c r="AJ319" s="494"/>
      <c r="AK319" s="494"/>
      <c r="AL319" s="494"/>
      <c r="AM319" s="494"/>
      <c r="AN319" s="494"/>
      <c r="AO319" s="494"/>
      <c r="AP319" s="494"/>
      <c r="AQ319" s="494"/>
      <c r="AR319" s="494"/>
      <c r="AS319" s="494"/>
      <c r="AT319" s="494"/>
      <c r="AU319" s="494"/>
      <c r="AV319" s="494"/>
      <c r="AW319" s="494"/>
      <c r="AX319" s="494"/>
      <c r="AY319" s="494"/>
      <c r="AZ319" s="494"/>
      <c r="BA319" s="494"/>
      <c r="BB319" s="494"/>
      <c r="BC319" s="494"/>
      <c r="BD319" s="494"/>
      <c r="BE319" s="494"/>
      <c r="BF319" s="494"/>
      <c r="BG319" s="494"/>
      <c r="BH319" s="494"/>
      <c r="BI319" s="494"/>
    </row>
    <row r="320" spans="1:61" ht="11.25" customHeight="1" x14ac:dyDescent="0.25">
      <c r="A320" s="491" t="s">
        <v>1</v>
      </c>
      <c r="B320" s="492"/>
      <c r="C320" s="492"/>
      <c r="D320" s="492"/>
      <c r="E320" s="492"/>
      <c r="F320" s="492"/>
      <c r="G320" s="492"/>
      <c r="H320" s="492"/>
      <c r="I320" s="492"/>
      <c r="J320" s="492"/>
      <c r="K320" s="492"/>
      <c r="L320" s="492"/>
      <c r="M320" s="492"/>
      <c r="N320" s="492"/>
      <c r="O320" s="492"/>
      <c r="P320" s="492"/>
      <c r="Q320" s="492"/>
      <c r="R320" s="492"/>
      <c r="S320" s="492"/>
      <c r="T320" s="492"/>
      <c r="U320" s="492"/>
      <c r="V320" s="492"/>
      <c r="W320" s="492"/>
      <c r="X320" s="492"/>
      <c r="Y320" s="492"/>
      <c r="Z320" s="492"/>
      <c r="AA320" s="492"/>
      <c r="AB320" s="492"/>
      <c r="AC320" s="492"/>
      <c r="AD320" s="492"/>
      <c r="AE320" s="492"/>
      <c r="AF320" s="492"/>
      <c r="AG320" s="492"/>
      <c r="AH320" s="492"/>
      <c r="AI320" s="493"/>
      <c r="AJ320" s="480"/>
      <c r="AK320" s="480"/>
      <c r="AL320" s="480"/>
      <c r="AM320" s="480"/>
      <c r="AN320" s="480"/>
      <c r="AO320" s="480"/>
      <c r="AP320" s="480"/>
      <c r="AQ320" s="480"/>
      <c r="AR320" s="480"/>
      <c r="AS320" s="480"/>
      <c r="AT320" s="480"/>
      <c r="AU320" s="480"/>
      <c r="AV320" s="480"/>
      <c r="AW320" s="480"/>
      <c r="AX320" s="480"/>
      <c r="AY320" s="480"/>
      <c r="AZ320" s="480"/>
      <c r="BA320" s="480"/>
      <c r="BB320" s="480"/>
      <c r="BC320" s="480"/>
      <c r="BD320" s="480"/>
      <c r="BE320" s="480"/>
      <c r="BF320" s="480"/>
      <c r="BG320" s="480"/>
      <c r="BH320" s="480"/>
      <c r="BI320" s="480"/>
    </row>
    <row r="321" spans="1:61" ht="10.5" customHeight="1" x14ac:dyDescent="0.25">
      <c r="A321" s="481"/>
      <c r="B321" s="482"/>
      <c r="C321" s="482"/>
      <c r="D321" s="482"/>
      <c r="E321" s="482"/>
      <c r="F321" s="482"/>
      <c r="G321" s="482"/>
      <c r="H321" s="482"/>
      <c r="I321" s="482"/>
      <c r="J321" s="482"/>
      <c r="K321" s="482"/>
      <c r="L321" s="482"/>
      <c r="M321" s="482"/>
      <c r="N321" s="482"/>
      <c r="O321" s="482"/>
      <c r="P321" s="482"/>
      <c r="Q321" s="482"/>
      <c r="R321" s="482"/>
      <c r="S321" s="482"/>
      <c r="T321" s="482"/>
      <c r="U321" s="482"/>
      <c r="V321" s="482"/>
      <c r="W321" s="482"/>
      <c r="X321" s="482"/>
      <c r="Y321" s="482"/>
      <c r="Z321" s="482"/>
      <c r="AA321" s="482"/>
      <c r="AB321" s="482"/>
      <c r="AC321" s="482"/>
      <c r="AD321" s="482"/>
      <c r="AE321" s="482"/>
      <c r="AF321" s="482"/>
      <c r="AG321" s="482"/>
      <c r="AH321" s="482"/>
      <c r="AI321" s="482"/>
      <c r="AJ321" s="482"/>
      <c r="AK321" s="482"/>
      <c r="AL321" s="482"/>
      <c r="AM321" s="482"/>
      <c r="AN321" s="482"/>
      <c r="AO321" s="482"/>
      <c r="AP321" s="482"/>
      <c r="AQ321" s="482"/>
      <c r="AR321" s="482"/>
      <c r="AS321" s="482"/>
      <c r="AT321" s="482"/>
      <c r="AU321" s="482"/>
      <c r="AV321" s="482"/>
      <c r="AW321" s="482"/>
      <c r="AX321" s="482"/>
      <c r="AY321" s="482"/>
      <c r="AZ321" s="482"/>
      <c r="BA321" s="482"/>
      <c r="BB321" s="482"/>
      <c r="BC321" s="482"/>
      <c r="BD321" s="482"/>
      <c r="BE321" s="482"/>
      <c r="BF321" s="482"/>
      <c r="BG321" s="482"/>
      <c r="BH321" s="482"/>
      <c r="BI321" s="483"/>
    </row>
    <row r="322" spans="1:61" ht="3" customHeight="1" x14ac:dyDescent="0.25">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row>
    <row r="323" spans="1:61" ht="17.25" customHeight="1" x14ac:dyDescent="0.25">
      <c r="A323" s="52"/>
      <c r="B323" s="52"/>
      <c r="C323" s="52"/>
      <c r="D323" s="52"/>
      <c r="E323" s="52"/>
      <c r="F323" s="52"/>
      <c r="G323" s="52"/>
      <c r="H323" s="52"/>
      <c r="I323" s="52"/>
      <c r="J323" s="52"/>
      <c r="K323" s="52"/>
      <c r="L323" s="52"/>
      <c r="M323" s="52"/>
      <c r="N323" s="52"/>
      <c r="O323" s="52"/>
      <c r="P323" s="276" t="s">
        <v>104</v>
      </c>
      <c r="Q323" s="276"/>
      <c r="R323" s="276"/>
      <c r="S323" s="276"/>
      <c r="T323" s="276"/>
      <c r="U323" s="276"/>
      <c r="V323" s="276"/>
      <c r="W323" s="277"/>
      <c r="X323" s="277"/>
      <c r="Y323" s="277"/>
      <c r="Z323" s="277"/>
      <c r="AA323" s="277"/>
      <c r="AB323" s="277"/>
      <c r="AC323" s="1"/>
      <c r="AD323" s="278" t="s">
        <v>548</v>
      </c>
      <c r="AE323" s="278"/>
      <c r="AF323" s="278"/>
      <c r="AG323" s="278"/>
      <c r="AH323" s="278"/>
      <c r="AI323" s="278"/>
      <c r="AJ323" s="278"/>
      <c r="AK323" s="278"/>
      <c r="AL323" s="278"/>
      <c r="AM323" s="278"/>
      <c r="AN323" s="278"/>
      <c r="AO323" s="278"/>
      <c r="AP323" s="278"/>
      <c r="AQ323" s="278"/>
      <c r="AR323" s="278"/>
      <c r="AS323" s="278"/>
      <c r="AT323" s="278"/>
      <c r="AU323" s="1"/>
      <c r="AV323" s="277"/>
      <c r="AW323" s="277"/>
      <c r="AX323" s="277"/>
      <c r="AY323" s="277"/>
      <c r="AZ323" s="277"/>
      <c r="BA323" s="277"/>
      <c r="BB323" s="277"/>
      <c r="BC323" s="277"/>
      <c r="BD323" s="277"/>
      <c r="BE323" s="277"/>
      <c r="BF323" s="52"/>
      <c r="BG323" s="52"/>
      <c r="BH323" s="52"/>
      <c r="BI323" s="52"/>
    </row>
    <row r="324" spans="1:61" ht="3" customHeight="1" x14ac:dyDescent="0.25">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row>
    <row r="325" spans="1:61" ht="12.75" customHeight="1" x14ac:dyDescent="0.25">
      <c r="A325" s="279" t="s">
        <v>106</v>
      </c>
      <c r="B325" s="280"/>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c r="AA325" s="280"/>
      <c r="AB325" s="280"/>
      <c r="AC325" s="280"/>
      <c r="AD325" s="280"/>
      <c r="AE325" s="280"/>
      <c r="AF325" s="280"/>
      <c r="AG325" s="280"/>
      <c r="AH325" s="280"/>
      <c r="AI325" s="281"/>
      <c r="AJ325" s="282"/>
      <c r="AK325" s="282"/>
      <c r="AL325" s="282"/>
      <c r="AM325" s="282"/>
      <c r="AN325" s="282"/>
      <c r="AO325" s="282"/>
      <c r="AP325" s="282"/>
      <c r="AQ325" s="282"/>
      <c r="AR325" s="282"/>
      <c r="AS325" s="282"/>
      <c r="AT325" s="282"/>
      <c r="AU325" s="282"/>
      <c r="AV325" s="282"/>
      <c r="AW325" s="282"/>
      <c r="AX325" s="282"/>
      <c r="AY325" s="282"/>
      <c r="AZ325" s="282"/>
      <c r="BA325" s="282"/>
      <c r="BB325" s="282"/>
      <c r="BC325" s="282"/>
      <c r="BD325" s="282"/>
      <c r="BE325" s="282"/>
      <c r="BF325" s="282"/>
      <c r="BG325" s="282"/>
      <c r="BH325" s="282"/>
      <c r="BI325" s="282"/>
    </row>
    <row r="326" spans="1:61" ht="21" customHeight="1" x14ac:dyDescent="0.25">
      <c r="A326" s="283" t="s">
        <v>107</v>
      </c>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5"/>
      <c r="AJ326" s="286" t="s">
        <v>108</v>
      </c>
      <c r="AK326" s="286"/>
      <c r="AL326" s="286"/>
      <c r="AM326" s="286"/>
      <c r="AN326" s="286"/>
      <c r="AO326" s="286"/>
      <c r="AP326" s="286"/>
      <c r="AQ326" s="286"/>
      <c r="AR326" s="286"/>
      <c r="AS326" s="286" t="s">
        <v>110</v>
      </c>
      <c r="AT326" s="286"/>
      <c r="AU326" s="286"/>
      <c r="AV326" s="286"/>
      <c r="AW326" s="286"/>
      <c r="AX326" s="286"/>
      <c r="AY326" s="286"/>
      <c r="AZ326" s="286"/>
      <c r="BA326" s="286" t="s">
        <v>109</v>
      </c>
      <c r="BB326" s="286"/>
      <c r="BC326" s="286"/>
      <c r="BD326" s="286"/>
      <c r="BE326" s="286"/>
      <c r="BF326" s="286"/>
      <c r="BG326" s="286"/>
      <c r="BH326" s="286"/>
      <c r="BI326" s="286"/>
    </row>
    <row r="327" spans="1:61" ht="12" customHeight="1" x14ac:dyDescent="0.25">
      <c r="A327" s="279"/>
      <c r="B327" s="280"/>
      <c r="C327" s="280"/>
      <c r="D327" s="280"/>
      <c r="E327" s="280"/>
      <c r="F327" s="280"/>
      <c r="G327" s="280"/>
      <c r="H327" s="280"/>
      <c r="I327" s="280"/>
      <c r="J327" s="280"/>
      <c r="K327" s="280"/>
      <c r="L327" s="280"/>
      <c r="M327" s="280"/>
      <c r="N327" s="280"/>
      <c r="O327" s="280"/>
      <c r="P327" s="280"/>
      <c r="Q327" s="280"/>
      <c r="R327" s="280"/>
      <c r="S327" s="280"/>
      <c r="T327" s="280"/>
      <c r="U327" s="280"/>
      <c r="V327" s="280"/>
      <c r="W327" s="280"/>
      <c r="X327" s="280"/>
      <c r="Y327" s="280"/>
      <c r="Z327" s="280"/>
      <c r="AA327" s="280"/>
      <c r="AB327" s="280"/>
      <c r="AC327" s="280"/>
      <c r="AD327" s="280"/>
      <c r="AE327" s="280"/>
      <c r="AF327" s="280"/>
      <c r="AG327" s="280"/>
      <c r="AH327" s="280"/>
      <c r="AI327" s="281"/>
      <c r="AJ327" s="274" t="s">
        <v>111</v>
      </c>
      <c r="AK327" s="274"/>
      <c r="AL327" s="274"/>
      <c r="AM327" s="274"/>
      <c r="AN327" s="274"/>
      <c r="AO327" s="274"/>
      <c r="AP327" s="274"/>
      <c r="AQ327" s="274"/>
      <c r="AR327" s="274"/>
      <c r="AS327" s="274" t="s">
        <v>111</v>
      </c>
      <c r="AT327" s="274"/>
      <c r="AU327" s="274"/>
      <c r="AV327" s="274"/>
      <c r="AW327" s="274"/>
      <c r="AX327" s="274"/>
      <c r="AY327" s="274"/>
      <c r="AZ327" s="274"/>
      <c r="BA327" s="274" t="s">
        <v>111</v>
      </c>
      <c r="BB327" s="274"/>
      <c r="BC327" s="274"/>
      <c r="BD327" s="274"/>
      <c r="BE327" s="274"/>
      <c r="BF327" s="274"/>
      <c r="BG327" s="274"/>
      <c r="BH327" s="274"/>
      <c r="BI327" s="274"/>
    </row>
    <row r="328" spans="1:61" s="78" customFormat="1" ht="9.75" customHeight="1" x14ac:dyDescent="0.25">
      <c r="A328" s="217">
        <v>1</v>
      </c>
      <c r="B328" s="218"/>
      <c r="C328" s="218"/>
      <c r="D328" s="218"/>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73"/>
      <c r="AJ328" s="274">
        <v>2</v>
      </c>
      <c r="AK328" s="274"/>
      <c r="AL328" s="274"/>
      <c r="AM328" s="274"/>
      <c r="AN328" s="274"/>
      <c r="AO328" s="274"/>
      <c r="AP328" s="274"/>
      <c r="AQ328" s="274"/>
      <c r="AR328" s="274"/>
      <c r="AS328" s="274">
        <v>3</v>
      </c>
      <c r="AT328" s="274"/>
      <c r="AU328" s="274"/>
      <c r="AV328" s="274"/>
      <c r="AW328" s="274"/>
      <c r="AX328" s="274"/>
      <c r="AY328" s="274"/>
      <c r="AZ328" s="274"/>
      <c r="BA328" s="274">
        <v>4</v>
      </c>
      <c r="BB328" s="274"/>
      <c r="BC328" s="274"/>
      <c r="BD328" s="274"/>
      <c r="BE328" s="274"/>
      <c r="BF328" s="274"/>
      <c r="BG328" s="274"/>
      <c r="BH328" s="274"/>
      <c r="BI328" s="274"/>
    </row>
    <row r="329" spans="1:61" ht="9.75" customHeight="1" x14ac:dyDescent="0.25">
      <c r="A329" s="265" t="s">
        <v>112</v>
      </c>
      <c r="B329" s="266"/>
      <c r="C329" s="266"/>
      <c r="D329" s="266"/>
      <c r="E329" s="266"/>
      <c r="F329" s="266"/>
      <c r="G329" s="266"/>
      <c r="H329" s="266"/>
      <c r="I329" s="266"/>
      <c r="J329" s="266"/>
      <c r="K329" s="266"/>
      <c r="L329" s="266"/>
      <c r="M329" s="266"/>
      <c r="N329" s="266"/>
      <c r="O329" s="266"/>
      <c r="P329" s="266"/>
      <c r="Q329" s="266"/>
      <c r="R329" s="266"/>
      <c r="S329" s="266"/>
      <c r="T329" s="266"/>
      <c r="U329" s="266"/>
      <c r="V329" s="266"/>
      <c r="W329" s="266"/>
      <c r="X329" s="266"/>
      <c r="Y329" s="266"/>
      <c r="Z329" s="266"/>
      <c r="AA329" s="266"/>
      <c r="AB329" s="266"/>
      <c r="AC329" s="266"/>
      <c r="AD329" s="266"/>
      <c r="AE329" s="266"/>
      <c r="AF329" s="266"/>
      <c r="AG329" s="266"/>
      <c r="AH329" s="266"/>
      <c r="AI329" s="267"/>
      <c r="AJ329" s="236">
        <f>SUM(AJ331:AR333)</f>
        <v>0</v>
      </c>
      <c r="AK329" s="242"/>
      <c r="AL329" s="242"/>
      <c r="AM329" s="242"/>
      <c r="AN329" s="242"/>
      <c r="AO329" s="242"/>
      <c r="AP329" s="242"/>
      <c r="AQ329" s="242"/>
      <c r="AR329" s="243"/>
      <c r="AS329" s="190">
        <f>SUM(AS330:AS333)</f>
        <v>0</v>
      </c>
      <c r="AT329" s="190"/>
      <c r="AU329" s="190"/>
      <c r="AV329" s="190"/>
      <c r="AW329" s="190"/>
      <c r="AX329" s="190"/>
      <c r="AY329" s="190"/>
      <c r="AZ329" s="190"/>
      <c r="BA329" s="190">
        <f>SUM(AJ329:AZ329)</f>
        <v>0</v>
      </c>
      <c r="BB329" s="190"/>
      <c r="BC329" s="190"/>
      <c r="BD329" s="190"/>
      <c r="BE329" s="190"/>
      <c r="BF329" s="190"/>
      <c r="BG329" s="190"/>
      <c r="BH329" s="190"/>
      <c r="BI329" s="190"/>
    </row>
    <row r="330" spans="1:61" ht="9.75" customHeight="1" x14ac:dyDescent="0.25">
      <c r="A330" s="254" t="s">
        <v>432</v>
      </c>
      <c r="B330" s="255"/>
      <c r="C330" s="255"/>
      <c r="D330" s="255"/>
      <c r="E330" s="255"/>
      <c r="F330" s="255"/>
      <c r="G330" s="255"/>
      <c r="H330" s="255"/>
      <c r="I330" s="255"/>
      <c r="J330" s="255"/>
      <c r="K330" s="255"/>
      <c r="L330" s="255"/>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64"/>
      <c r="AJ330" s="268"/>
      <c r="AK330" s="268"/>
      <c r="AL330" s="268"/>
      <c r="AM330" s="268"/>
      <c r="AN330" s="268"/>
      <c r="AO330" s="268"/>
      <c r="AP330" s="268"/>
      <c r="AQ330" s="268"/>
      <c r="AR330" s="268"/>
      <c r="AS330" s="240"/>
      <c r="AT330" s="240"/>
      <c r="AU330" s="240"/>
      <c r="AV330" s="240"/>
      <c r="AW330" s="240"/>
      <c r="AX330" s="240"/>
      <c r="AY330" s="240"/>
      <c r="AZ330" s="240"/>
      <c r="BA330" s="221">
        <f t="shared" ref="BA330:BA349" si="7">SUM(AJ330:AZ330)</f>
        <v>0</v>
      </c>
      <c r="BB330" s="221"/>
      <c r="BC330" s="221"/>
      <c r="BD330" s="221"/>
      <c r="BE330" s="221"/>
      <c r="BF330" s="221"/>
      <c r="BG330" s="221"/>
      <c r="BH330" s="221"/>
      <c r="BI330" s="221"/>
    </row>
    <row r="331" spans="1:61" ht="9.75" customHeight="1" x14ac:dyDescent="0.25">
      <c r="A331" s="254" t="s">
        <v>433</v>
      </c>
      <c r="B331" s="255"/>
      <c r="C331" s="255"/>
      <c r="D331" s="255"/>
      <c r="E331" s="255"/>
      <c r="F331" s="255"/>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64"/>
      <c r="AJ331" s="240"/>
      <c r="AK331" s="240"/>
      <c r="AL331" s="240"/>
      <c r="AM331" s="240"/>
      <c r="AN331" s="240"/>
      <c r="AO331" s="240"/>
      <c r="AP331" s="240"/>
      <c r="AQ331" s="240"/>
      <c r="AR331" s="240"/>
      <c r="AS331" s="240"/>
      <c r="AT331" s="240"/>
      <c r="AU331" s="240"/>
      <c r="AV331" s="240"/>
      <c r="AW331" s="240"/>
      <c r="AX331" s="240"/>
      <c r="AY331" s="240"/>
      <c r="AZ331" s="240"/>
      <c r="BA331" s="221">
        <f t="shared" si="7"/>
        <v>0</v>
      </c>
      <c r="BB331" s="221"/>
      <c r="BC331" s="221"/>
      <c r="BD331" s="221"/>
      <c r="BE331" s="221"/>
      <c r="BF331" s="221"/>
      <c r="BG331" s="221"/>
      <c r="BH331" s="221"/>
      <c r="BI331" s="221"/>
    </row>
    <row r="332" spans="1:61" ht="9.75" customHeight="1" x14ac:dyDescent="0.25">
      <c r="A332" s="254" t="s">
        <v>434</v>
      </c>
      <c r="B332" s="255"/>
      <c r="C332" s="255"/>
      <c r="D332" s="255"/>
      <c r="E332" s="255"/>
      <c r="F332" s="255"/>
      <c r="G332" s="255"/>
      <c r="H332" s="255"/>
      <c r="I332" s="255"/>
      <c r="J332" s="255"/>
      <c r="K332" s="255"/>
      <c r="L332" s="255"/>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64"/>
      <c r="AJ332" s="240"/>
      <c r="AK332" s="240"/>
      <c r="AL332" s="240"/>
      <c r="AM332" s="240"/>
      <c r="AN332" s="240"/>
      <c r="AO332" s="240"/>
      <c r="AP332" s="240"/>
      <c r="AQ332" s="240"/>
      <c r="AR332" s="240"/>
      <c r="AS332" s="240"/>
      <c r="AT332" s="240"/>
      <c r="AU332" s="240"/>
      <c r="AV332" s="240"/>
      <c r="AW332" s="240"/>
      <c r="AX332" s="240"/>
      <c r="AY332" s="240"/>
      <c r="AZ332" s="240"/>
      <c r="BA332" s="221">
        <f t="shared" si="7"/>
        <v>0</v>
      </c>
      <c r="BB332" s="221"/>
      <c r="BC332" s="221"/>
      <c r="BD332" s="221"/>
      <c r="BE332" s="221"/>
      <c r="BF332" s="221"/>
      <c r="BG332" s="221"/>
      <c r="BH332" s="221"/>
      <c r="BI332" s="221"/>
    </row>
    <row r="333" spans="1:61" ht="9.75" customHeight="1" x14ac:dyDescent="0.25">
      <c r="A333" s="254" t="s">
        <v>435</v>
      </c>
      <c r="B333" s="255"/>
      <c r="C333" s="255"/>
      <c r="D333" s="255"/>
      <c r="E333" s="255"/>
      <c r="F333" s="255"/>
      <c r="G333" s="255"/>
      <c r="H333" s="255"/>
      <c r="I333" s="255"/>
      <c r="J333" s="255"/>
      <c r="K333" s="255"/>
      <c r="L333" s="255"/>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64"/>
      <c r="AJ333" s="240"/>
      <c r="AK333" s="240"/>
      <c r="AL333" s="240"/>
      <c r="AM333" s="240"/>
      <c r="AN333" s="240"/>
      <c r="AO333" s="240"/>
      <c r="AP333" s="240"/>
      <c r="AQ333" s="240"/>
      <c r="AR333" s="240"/>
      <c r="AS333" s="240"/>
      <c r="AT333" s="240"/>
      <c r="AU333" s="240"/>
      <c r="AV333" s="240"/>
      <c r="AW333" s="240"/>
      <c r="AX333" s="240"/>
      <c r="AY333" s="240"/>
      <c r="AZ333" s="240"/>
      <c r="BA333" s="221">
        <f t="shared" si="7"/>
        <v>0</v>
      </c>
      <c r="BB333" s="221"/>
      <c r="BC333" s="221"/>
      <c r="BD333" s="221"/>
      <c r="BE333" s="221"/>
      <c r="BF333" s="221"/>
      <c r="BG333" s="221"/>
      <c r="BH333" s="221"/>
      <c r="BI333" s="221"/>
    </row>
    <row r="334" spans="1:61" ht="9.75" customHeight="1" x14ac:dyDescent="0.25">
      <c r="A334" s="265" t="s">
        <v>436</v>
      </c>
      <c r="B334" s="266"/>
      <c r="C334" s="266"/>
      <c r="D334" s="266"/>
      <c r="E334" s="266"/>
      <c r="F334" s="266"/>
      <c r="G334" s="266"/>
      <c r="H334" s="266"/>
      <c r="I334" s="266"/>
      <c r="J334" s="266"/>
      <c r="K334" s="266"/>
      <c r="L334" s="266"/>
      <c r="M334" s="266"/>
      <c r="N334" s="266"/>
      <c r="O334" s="266"/>
      <c r="P334" s="266"/>
      <c r="Q334" s="266"/>
      <c r="R334" s="266"/>
      <c r="S334" s="266"/>
      <c r="T334" s="266"/>
      <c r="U334" s="266"/>
      <c r="V334" s="266"/>
      <c r="W334" s="266"/>
      <c r="X334" s="266"/>
      <c r="Y334" s="266"/>
      <c r="Z334" s="266"/>
      <c r="AA334" s="266"/>
      <c r="AB334" s="266"/>
      <c r="AC334" s="266"/>
      <c r="AD334" s="266"/>
      <c r="AE334" s="266"/>
      <c r="AF334" s="266"/>
      <c r="AG334" s="266"/>
      <c r="AH334" s="266"/>
      <c r="AI334" s="267"/>
      <c r="AJ334" s="231"/>
      <c r="AK334" s="231"/>
      <c r="AL334" s="231"/>
      <c r="AM334" s="231"/>
      <c r="AN334" s="231"/>
      <c r="AO334" s="231"/>
      <c r="AP334" s="231"/>
      <c r="AQ334" s="231"/>
      <c r="AR334" s="231"/>
      <c r="AS334" s="231"/>
      <c r="AT334" s="231"/>
      <c r="AU334" s="231"/>
      <c r="AV334" s="231"/>
      <c r="AW334" s="231"/>
      <c r="AX334" s="231"/>
      <c r="AY334" s="231"/>
      <c r="AZ334" s="231"/>
      <c r="BA334" s="190">
        <f t="shared" si="7"/>
        <v>0</v>
      </c>
      <c r="BB334" s="190"/>
      <c r="BC334" s="190"/>
      <c r="BD334" s="190"/>
      <c r="BE334" s="190"/>
      <c r="BF334" s="190"/>
      <c r="BG334" s="190"/>
      <c r="BH334" s="190"/>
      <c r="BI334" s="190"/>
    </row>
    <row r="335" spans="1:61" ht="9.75" customHeight="1" x14ac:dyDescent="0.25">
      <c r="A335" s="265" t="s">
        <v>117</v>
      </c>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7"/>
      <c r="AJ335" s="190">
        <f>AJ336+AJ340+AJ341+AJ342+AJ343+AJ351+AJ354</f>
        <v>0</v>
      </c>
      <c r="AK335" s="190"/>
      <c r="AL335" s="190"/>
      <c r="AM335" s="190"/>
      <c r="AN335" s="190"/>
      <c r="AO335" s="190"/>
      <c r="AP335" s="190"/>
      <c r="AQ335" s="190"/>
      <c r="AR335" s="190"/>
      <c r="AS335" s="190">
        <f>AS336+AS340+AS341+AS350+AS342+AS343+AS351+AS354</f>
        <v>0</v>
      </c>
      <c r="AT335" s="190"/>
      <c r="AU335" s="190"/>
      <c r="AV335" s="190"/>
      <c r="AW335" s="190"/>
      <c r="AX335" s="190"/>
      <c r="AY335" s="190"/>
      <c r="AZ335" s="190"/>
      <c r="BA335" s="190">
        <f t="shared" si="7"/>
        <v>0</v>
      </c>
      <c r="BB335" s="190"/>
      <c r="BC335" s="190"/>
      <c r="BD335" s="190"/>
      <c r="BE335" s="190"/>
      <c r="BF335" s="190"/>
      <c r="BG335" s="190"/>
      <c r="BH335" s="190"/>
      <c r="BI335" s="190"/>
    </row>
    <row r="336" spans="1:61" ht="9.75" customHeight="1" x14ac:dyDescent="0.25">
      <c r="A336" s="254" t="s">
        <v>437</v>
      </c>
      <c r="B336" s="255"/>
      <c r="C336" s="255"/>
      <c r="D336" s="255"/>
      <c r="E336" s="255"/>
      <c r="F336" s="255"/>
      <c r="G336" s="255"/>
      <c r="H336" s="255"/>
      <c r="I336" s="255"/>
      <c r="J336" s="255"/>
      <c r="K336" s="255"/>
      <c r="L336" s="255"/>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64"/>
      <c r="AJ336" s="190">
        <f>SUM(AJ337:AJ339)</f>
        <v>0</v>
      </c>
      <c r="AK336" s="190"/>
      <c r="AL336" s="190"/>
      <c r="AM336" s="190"/>
      <c r="AN336" s="190"/>
      <c r="AO336" s="190"/>
      <c r="AP336" s="190"/>
      <c r="AQ336" s="190"/>
      <c r="AR336" s="190"/>
      <c r="AS336" s="190">
        <f>SUM(AS337:AS339)</f>
        <v>0</v>
      </c>
      <c r="AT336" s="190"/>
      <c r="AU336" s="190"/>
      <c r="AV336" s="190"/>
      <c r="AW336" s="190"/>
      <c r="AX336" s="190"/>
      <c r="AY336" s="190"/>
      <c r="AZ336" s="190"/>
      <c r="BA336" s="190">
        <f t="shared" si="7"/>
        <v>0</v>
      </c>
      <c r="BB336" s="190"/>
      <c r="BC336" s="190"/>
      <c r="BD336" s="190"/>
      <c r="BE336" s="190"/>
      <c r="BF336" s="190"/>
      <c r="BG336" s="190"/>
      <c r="BH336" s="190"/>
      <c r="BI336" s="190"/>
    </row>
    <row r="337" spans="1:61" ht="9.75" customHeight="1" x14ac:dyDescent="0.25">
      <c r="A337" s="254" t="s">
        <v>535</v>
      </c>
      <c r="B337" s="255"/>
      <c r="C337" s="255"/>
      <c r="D337" s="255"/>
      <c r="E337" s="255"/>
      <c r="F337" s="255"/>
      <c r="G337" s="255"/>
      <c r="H337" s="255"/>
      <c r="I337" s="255"/>
      <c r="J337" s="255"/>
      <c r="K337" s="255"/>
      <c r="L337" s="255"/>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64"/>
      <c r="AJ337" s="240"/>
      <c r="AK337" s="240"/>
      <c r="AL337" s="240"/>
      <c r="AM337" s="240"/>
      <c r="AN337" s="240"/>
      <c r="AO337" s="240"/>
      <c r="AP337" s="240"/>
      <c r="AQ337" s="240"/>
      <c r="AR337" s="240"/>
      <c r="AS337" s="240"/>
      <c r="AT337" s="240"/>
      <c r="AU337" s="240"/>
      <c r="AV337" s="240"/>
      <c r="AW337" s="240"/>
      <c r="AX337" s="240"/>
      <c r="AY337" s="240"/>
      <c r="AZ337" s="240"/>
      <c r="BA337" s="221">
        <f t="shared" si="7"/>
        <v>0</v>
      </c>
      <c r="BB337" s="221"/>
      <c r="BC337" s="221"/>
      <c r="BD337" s="221"/>
      <c r="BE337" s="221"/>
      <c r="BF337" s="221"/>
      <c r="BG337" s="221"/>
      <c r="BH337" s="221"/>
      <c r="BI337" s="221"/>
    </row>
    <row r="338" spans="1:61" ht="9.75" customHeight="1" x14ac:dyDescent="0.25">
      <c r="A338" s="254" t="s">
        <v>546</v>
      </c>
      <c r="B338" s="255"/>
      <c r="C338" s="255"/>
      <c r="D338" s="255"/>
      <c r="E338" s="255"/>
      <c r="F338" s="255"/>
      <c r="G338" s="255"/>
      <c r="H338" s="255"/>
      <c r="I338" s="255"/>
      <c r="J338" s="255"/>
      <c r="K338" s="255"/>
      <c r="L338" s="255"/>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64"/>
      <c r="AJ338" s="240"/>
      <c r="AK338" s="240"/>
      <c r="AL338" s="240"/>
      <c r="AM338" s="240"/>
      <c r="AN338" s="240"/>
      <c r="AO338" s="240"/>
      <c r="AP338" s="240"/>
      <c r="AQ338" s="240"/>
      <c r="AR338" s="240"/>
      <c r="AS338" s="240"/>
      <c r="AT338" s="240"/>
      <c r="AU338" s="240"/>
      <c r="AV338" s="240"/>
      <c r="AW338" s="240"/>
      <c r="AX338" s="240"/>
      <c r="AY338" s="240"/>
      <c r="AZ338" s="240"/>
      <c r="BA338" s="221">
        <f t="shared" si="7"/>
        <v>0</v>
      </c>
      <c r="BB338" s="221"/>
      <c r="BC338" s="221"/>
      <c r="BD338" s="221"/>
      <c r="BE338" s="221"/>
      <c r="BF338" s="221"/>
      <c r="BG338" s="221"/>
      <c r="BH338" s="221"/>
      <c r="BI338" s="221"/>
    </row>
    <row r="339" spans="1:61" ht="9.75" customHeight="1" x14ac:dyDescent="0.25">
      <c r="A339" s="254" t="s">
        <v>536</v>
      </c>
      <c r="B339" s="255"/>
      <c r="C339" s="255"/>
      <c r="D339" s="255"/>
      <c r="E339" s="255"/>
      <c r="F339" s="255"/>
      <c r="G339" s="255"/>
      <c r="H339" s="255"/>
      <c r="I339" s="255"/>
      <c r="J339" s="255"/>
      <c r="K339" s="255"/>
      <c r="L339" s="255"/>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64"/>
      <c r="AJ339" s="240"/>
      <c r="AK339" s="240"/>
      <c r="AL339" s="240"/>
      <c r="AM339" s="240"/>
      <c r="AN339" s="240"/>
      <c r="AO339" s="240"/>
      <c r="AP339" s="240"/>
      <c r="AQ339" s="240"/>
      <c r="AR339" s="240"/>
      <c r="AS339" s="240"/>
      <c r="AT339" s="240"/>
      <c r="AU339" s="240"/>
      <c r="AV339" s="240"/>
      <c r="AW339" s="240"/>
      <c r="AX339" s="240"/>
      <c r="AY339" s="240"/>
      <c r="AZ339" s="240"/>
      <c r="BA339" s="221">
        <f t="shared" si="7"/>
        <v>0</v>
      </c>
      <c r="BB339" s="221"/>
      <c r="BC339" s="221"/>
      <c r="BD339" s="221"/>
      <c r="BE339" s="221"/>
      <c r="BF339" s="221"/>
      <c r="BG339" s="221"/>
      <c r="BH339" s="221"/>
      <c r="BI339" s="221"/>
    </row>
    <row r="340" spans="1:61" ht="9.75" customHeight="1" x14ac:dyDescent="0.25">
      <c r="A340" s="254" t="s">
        <v>438</v>
      </c>
      <c r="B340" s="255"/>
      <c r="C340" s="255"/>
      <c r="D340" s="255"/>
      <c r="E340" s="255"/>
      <c r="F340" s="255"/>
      <c r="G340" s="255"/>
      <c r="H340" s="255"/>
      <c r="I340" s="255"/>
      <c r="J340" s="255"/>
      <c r="K340" s="255"/>
      <c r="L340" s="255"/>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64"/>
      <c r="AJ340" s="240"/>
      <c r="AK340" s="240"/>
      <c r="AL340" s="240"/>
      <c r="AM340" s="240"/>
      <c r="AN340" s="240"/>
      <c r="AO340" s="240"/>
      <c r="AP340" s="240"/>
      <c r="AQ340" s="240"/>
      <c r="AR340" s="240"/>
      <c r="AS340" s="240"/>
      <c r="AT340" s="240"/>
      <c r="AU340" s="240"/>
      <c r="AV340" s="240"/>
      <c r="AW340" s="240"/>
      <c r="AX340" s="240"/>
      <c r="AY340" s="240"/>
      <c r="AZ340" s="240"/>
      <c r="BA340" s="221">
        <f t="shared" si="7"/>
        <v>0</v>
      </c>
      <c r="BB340" s="221"/>
      <c r="BC340" s="221"/>
      <c r="BD340" s="221"/>
      <c r="BE340" s="221"/>
      <c r="BF340" s="221"/>
      <c r="BG340" s="221"/>
      <c r="BH340" s="221"/>
      <c r="BI340" s="221"/>
    </row>
    <row r="341" spans="1:61" ht="9.75" customHeight="1" x14ac:dyDescent="0.25">
      <c r="A341" s="254" t="s">
        <v>439</v>
      </c>
      <c r="B341" s="255"/>
      <c r="C341" s="255"/>
      <c r="D341" s="255"/>
      <c r="E341" s="255"/>
      <c r="F341" s="255"/>
      <c r="G341" s="255"/>
      <c r="H341" s="255"/>
      <c r="I341" s="255"/>
      <c r="J341" s="255"/>
      <c r="K341" s="255"/>
      <c r="L341" s="255"/>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64"/>
      <c r="AJ341" s="240"/>
      <c r="AK341" s="240"/>
      <c r="AL341" s="240"/>
      <c r="AM341" s="240"/>
      <c r="AN341" s="240"/>
      <c r="AO341" s="240"/>
      <c r="AP341" s="240"/>
      <c r="AQ341" s="240"/>
      <c r="AR341" s="240"/>
      <c r="AS341" s="240"/>
      <c r="AT341" s="240"/>
      <c r="AU341" s="240"/>
      <c r="AV341" s="240"/>
      <c r="AW341" s="240"/>
      <c r="AX341" s="240"/>
      <c r="AY341" s="240"/>
      <c r="AZ341" s="240"/>
      <c r="BA341" s="221">
        <f t="shared" si="7"/>
        <v>0</v>
      </c>
      <c r="BB341" s="221"/>
      <c r="BC341" s="221"/>
      <c r="BD341" s="221"/>
      <c r="BE341" s="221"/>
      <c r="BF341" s="221"/>
      <c r="BG341" s="221"/>
      <c r="BH341" s="221"/>
      <c r="BI341" s="221"/>
    </row>
    <row r="342" spans="1:61" ht="9.75" customHeight="1" x14ac:dyDescent="0.25">
      <c r="A342" s="254" t="s">
        <v>440</v>
      </c>
      <c r="B342" s="255"/>
      <c r="C342" s="255"/>
      <c r="D342" s="255"/>
      <c r="E342" s="255"/>
      <c r="F342" s="255"/>
      <c r="G342" s="255"/>
      <c r="H342" s="255"/>
      <c r="I342" s="255"/>
      <c r="J342" s="255"/>
      <c r="K342" s="255"/>
      <c r="L342" s="255"/>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64"/>
      <c r="AJ342" s="240"/>
      <c r="AK342" s="240"/>
      <c r="AL342" s="240"/>
      <c r="AM342" s="240"/>
      <c r="AN342" s="240"/>
      <c r="AO342" s="240"/>
      <c r="AP342" s="240"/>
      <c r="AQ342" s="240"/>
      <c r="AR342" s="240"/>
      <c r="AS342" s="240"/>
      <c r="AT342" s="240"/>
      <c r="AU342" s="240"/>
      <c r="AV342" s="240"/>
      <c r="AW342" s="240"/>
      <c r="AX342" s="240"/>
      <c r="AY342" s="240"/>
      <c r="AZ342" s="240"/>
      <c r="BA342" s="221">
        <f t="shared" si="7"/>
        <v>0</v>
      </c>
      <c r="BB342" s="221"/>
      <c r="BC342" s="221"/>
      <c r="BD342" s="221"/>
      <c r="BE342" s="221"/>
      <c r="BF342" s="221"/>
      <c r="BG342" s="221"/>
      <c r="BH342" s="221"/>
      <c r="BI342" s="221"/>
    </row>
    <row r="343" spans="1:61" ht="9.75" customHeight="1" x14ac:dyDescent="0.25">
      <c r="A343" s="254" t="s">
        <v>441</v>
      </c>
      <c r="B343" s="255"/>
      <c r="C343" s="255"/>
      <c r="D343" s="255"/>
      <c r="E343" s="255"/>
      <c r="F343" s="255"/>
      <c r="G343" s="255"/>
      <c r="H343" s="255"/>
      <c r="I343" s="255"/>
      <c r="J343" s="255"/>
      <c r="K343" s="255"/>
      <c r="L343" s="255"/>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64"/>
      <c r="AJ343" s="190">
        <f>SUM(AJ345:AR349)</f>
        <v>0</v>
      </c>
      <c r="AK343" s="190"/>
      <c r="AL343" s="190"/>
      <c r="AM343" s="190"/>
      <c r="AN343" s="190"/>
      <c r="AO343" s="190"/>
      <c r="AP343" s="190"/>
      <c r="AQ343" s="190"/>
      <c r="AR343" s="190"/>
      <c r="AS343" s="190">
        <f>SUM(AS344:AS349)</f>
        <v>0</v>
      </c>
      <c r="AT343" s="190"/>
      <c r="AU343" s="190"/>
      <c r="AV343" s="190"/>
      <c r="AW343" s="190"/>
      <c r="AX343" s="190"/>
      <c r="AY343" s="190"/>
      <c r="AZ343" s="190"/>
      <c r="BA343" s="190">
        <f t="shared" si="7"/>
        <v>0</v>
      </c>
      <c r="BB343" s="190"/>
      <c r="BC343" s="190"/>
      <c r="BD343" s="190"/>
      <c r="BE343" s="190"/>
      <c r="BF343" s="190"/>
      <c r="BG343" s="190"/>
      <c r="BH343" s="190"/>
      <c r="BI343" s="190"/>
    </row>
    <row r="344" spans="1:61" ht="9.75" customHeight="1" x14ac:dyDescent="0.25">
      <c r="A344" s="254" t="s">
        <v>537</v>
      </c>
      <c r="B344" s="255"/>
      <c r="C344" s="255"/>
      <c r="D344" s="255"/>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64"/>
      <c r="AJ344" s="240"/>
      <c r="AK344" s="240"/>
      <c r="AL344" s="240"/>
      <c r="AM344" s="240"/>
      <c r="AN344" s="240"/>
      <c r="AO344" s="240"/>
      <c r="AP344" s="240"/>
      <c r="AQ344" s="240"/>
      <c r="AR344" s="240"/>
      <c r="AS344" s="240"/>
      <c r="AT344" s="240"/>
      <c r="AU344" s="240"/>
      <c r="AV344" s="240"/>
      <c r="AW344" s="240"/>
      <c r="AX344" s="240"/>
      <c r="AY344" s="240"/>
      <c r="AZ344" s="240"/>
      <c r="BA344" s="221">
        <f t="shared" si="7"/>
        <v>0</v>
      </c>
      <c r="BB344" s="221"/>
      <c r="BC344" s="221"/>
      <c r="BD344" s="221"/>
      <c r="BE344" s="221"/>
      <c r="BF344" s="221"/>
      <c r="BG344" s="221"/>
      <c r="BH344" s="221"/>
      <c r="BI344" s="221"/>
    </row>
    <row r="345" spans="1:61" ht="9.75" customHeight="1" x14ac:dyDescent="0.25">
      <c r="A345" s="254" t="s">
        <v>545</v>
      </c>
      <c r="B345" s="255"/>
      <c r="C345" s="255"/>
      <c r="D345" s="255"/>
      <c r="E345" s="255"/>
      <c r="F345" s="255"/>
      <c r="G345" s="255"/>
      <c r="H345" s="255"/>
      <c r="I345" s="255"/>
      <c r="J345" s="255"/>
      <c r="K345" s="255"/>
      <c r="L345" s="255"/>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64"/>
      <c r="AJ345" s="240"/>
      <c r="AK345" s="240"/>
      <c r="AL345" s="240"/>
      <c r="AM345" s="240"/>
      <c r="AN345" s="240"/>
      <c r="AO345" s="240"/>
      <c r="AP345" s="240"/>
      <c r="AQ345" s="240"/>
      <c r="AR345" s="240"/>
      <c r="AS345" s="240"/>
      <c r="AT345" s="240"/>
      <c r="AU345" s="240"/>
      <c r="AV345" s="240"/>
      <c r="AW345" s="240"/>
      <c r="AX345" s="240"/>
      <c r="AY345" s="240"/>
      <c r="AZ345" s="240"/>
      <c r="BA345" s="221">
        <f t="shared" si="7"/>
        <v>0</v>
      </c>
      <c r="BB345" s="221"/>
      <c r="BC345" s="221"/>
      <c r="BD345" s="221"/>
      <c r="BE345" s="221"/>
      <c r="BF345" s="221"/>
      <c r="BG345" s="221"/>
      <c r="BH345" s="221"/>
      <c r="BI345" s="221"/>
    </row>
    <row r="346" spans="1:61" ht="20.25" customHeight="1" x14ac:dyDescent="0.25">
      <c r="A346" s="270" t="s">
        <v>538</v>
      </c>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71"/>
      <c r="Y346" s="271"/>
      <c r="Z346" s="271"/>
      <c r="AA346" s="271"/>
      <c r="AB346" s="271"/>
      <c r="AC346" s="271"/>
      <c r="AD346" s="271"/>
      <c r="AE346" s="271"/>
      <c r="AF346" s="271"/>
      <c r="AG346" s="271"/>
      <c r="AH346" s="271"/>
      <c r="AI346" s="272"/>
      <c r="AJ346" s="240"/>
      <c r="AK346" s="240"/>
      <c r="AL346" s="240"/>
      <c r="AM346" s="240"/>
      <c r="AN346" s="240"/>
      <c r="AO346" s="240"/>
      <c r="AP346" s="240"/>
      <c r="AQ346" s="240"/>
      <c r="AR346" s="240"/>
      <c r="AS346" s="240"/>
      <c r="AT346" s="240"/>
      <c r="AU346" s="240"/>
      <c r="AV346" s="240"/>
      <c r="AW346" s="240"/>
      <c r="AX346" s="240"/>
      <c r="AY346" s="240"/>
      <c r="AZ346" s="240"/>
      <c r="BA346" s="221">
        <f t="shared" si="7"/>
        <v>0</v>
      </c>
      <c r="BB346" s="221"/>
      <c r="BC346" s="221"/>
      <c r="BD346" s="221"/>
      <c r="BE346" s="221"/>
      <c r="BF346" s="221"/>
      <c r="BG346" s="221"/>
      <c r="BH346" s="221"/>
      <c r="BI346" s="221"/>
    </row>
    <row r="347" spans="1:61" ht="20.25" customHeight="1" x14ac:dyDescent="0.25">
      <c r="A347" s="270" t="s">
        <v>549</v>
      </c>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71"/>
      <c r="Y347" s="271"/>
      <c r="Z347" s="271"/>
      <c r="AA347" s="271"/>
      <c r="AB347" s="271"/>
      <c r="AC347" s="271"/>
      <c r="AD347" s="271"/>
      <c r="AE347" s="271"/>
      <c r="AF347" s="271"/>
      <c r="AG347" s="271"/>
      <c r="AH347" s="271"/>
      <c r="AI347" s="272"/>
      <c r="AJ347" s="240"/>
      <c r="AK347" s="240"/>
      <c r="AL347" s="240"/>
      <c r="AM347" s="240"/>
      <c r="AN347" s="240"/>
      <c r="AO347" s="240"/>
      <c r="AP347" s="240"/>
      <c r="AQ347" s="240"/>
      <c r="AR347" s="240"/>
      <c r="AS347" s="240"/>
      <c r="AT347" s="240"/>
      <c r="AU347" s="240"/>
      <c r="AV347" s="240"/>
      <c r="AW347" s="240"/>
      <c r="AX347" s="240"/>
      <c r="AY347" s="240"/>
      <c r="AZ347" s="240"/>
      <c r="BA347" s="221">
        <f t="shared" si="7"/>
        <v>0</v>
      </c>
      <c r="BB347" s="221"/>
      <c r="BC347" s="221"/>
      <c r="BD347" s="221"/>
      <c r="BE347" s="221"/>
      <c r="BF347" s="221"/>
      <c r="BG347" s="221"/>
      <c r="BH347" s="221"/>
      <c r="BI347" s="221"/>
    </row>
    <row r="348" spans="1:61" ht="9.75" customHeight="1" x14ac:dyDescent="0.25">
      <c r="A348" s="254" t="s">
        <v>539</v>
      </c>
      <c r="B348" s="255"/>
      <c r="C348" s="255"/>
      <c r="D348" s="255"/>
      <c r="E348" s="255"/>
      <c r="F348" s="255"/>
      <c r="G348" s="255"/>
      <c r="H348" s="255"/>
      <c r="I348" s="255"/>
      <c r="J348" s="255"/>
      <c r="K348" s="255"/>
      <c r="L348" s="255"/>
      <c r="M348" s="255"/>
      <c r="N348" s="255"/>
      <c r="O348" s="255"/>
      <c r="P348" s="255"/>
      <c r="Q348" s="255"/>
      <c r="R348" s="255"/>
      <c r="S348" s="255"/>
      <c r="T348" s="255"/>
      <c r="U348" s="255"/>
      <c r="V348" s="255"/>
      <c r="W348" s="255"/>
      <c r="X348" s="255"/>
      <c r="Y348" s="255"/>
      <c r="Z348" s="255"/>
      <c r="AA348" s="255"/>
      <c r="AB348" s="255"/>
      <c r="AC348" s="255"/>
      <c r="AD348" s="255"/>
      <c r="AE348" s="255"/>
      <c r="AF348" s="255"/>
      <c r="AG348" s="255"/>
      <c r="AH348" s="255"/>
      <c r="AI348" s="264"/>
      <c r="AJ348" s="240"/>
      <c r="AK348" s="240"/>
      <c r="AL348" s="240"/>
      <c r="AM348" s="240"/>
      <c r="AN348" s="240"/>
      <c r="AO348" s="240"/>
      <c r="AP348" s="240"/>
      <c r="AQ348" s="240"/>
      <c r="AR348" s="240"/>
      <c r="AS348" s="240"/>
      <c r="AT348" s="240"/>
      <c r="AU348" s="240"/>
      <c r="AV348" s="240"/>
      <c r="AW348" s="240"/>
      <c r="AX348" s="240"/>
      <c r="AY348" s="240"/>
      <c r="AZ348" s="240"/>
      <c r="BA348" s="221">
        <f t="shared" si="7"/>
        <v>0</v>
      </c>
      <c r="BB348" s="221"/>
      <c r="BC348" s="221"/>
      <c r="BD348" s="221"/>
      <c r="BE348" s="221"/>
      <c r="BF348" s="221"/>
      <c r="BG348" s="221"/>
      <c r="BH348" s="221"/>
      <c r="BI348" s="221"/>
    </row>
    <row r="349" spans="1:61" ht="9.75" customHeight="1" x14ac:dyDescent="0.25">
      <c r="A349" s="270" t="s">
        <v>544</v>
      </c>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2"/>
      <c r="AJ349" s="240"/>
      <c r="AK349" s="240"/>
      <c r="AL349" s="240"/>
      <c r="AM349" s="240"/>
      <c r="AN349" s="240"/>
      <c r="AO349" s="240"/>
      <c r="AP349" s="240"/>
      <c r="AQ349" s="240"/>
      <c r="AR349" s="240"/>
      <c r="AS349" s="240"/>
      <c r="AT349" s="240"/>
      <c r="AU349" s="240"/>
      <c r="AV349" s="240"/>
      <c r="AW349" s="240"/>
      <c r="AX349" s="240"/>
      <c r="AY349" s="240"/>
      <c r="AZ349" s="240"/>
      <c r="BA349" s="221">
        <f t="shared" si="7"/>
        <v>0</v>
      </c>
      <c r="BB349" s="221"/>
      <c r="BC349" s="221"/>
      <c r="BD349" s="221"/>
      <c r="BE349" s="221"/>
      <c r="BF349" s="221"/>
      <c r="BG349" s="221"/>
      <c r="BH349" s="221"/>
      <c r="BI349" s="221"/>
    </row>
    <row r="350" spans="1:61" ht="9.75" customHeight="1" x14ac:dyDescent="0.25">
      <c r="A350" s="254" t="s">
        <v>123</v>
      </c>
      <c r="B350" s="255"/>
      <c r="C350" s="255"/>
      <c r="D350" s="255"/>
      <c r="E350" s="255"/>
      <c r="F350" s="255"/>
      <c r="G350" s="255"/>
      <c r="H350" s="255"/>
      <c r="I350" s="255"/>
      <c r="J350" s="255"/>
      <c r="K350" s="255"/>
      <c r="L350" s="255"/>
      <c r="M350" s="255"/>
      <c r="N350" s="255"/>
      <c r="O350" s="255"/>
      <c r="P350" s="255"/>
      <c r="Q350" s="255"/>
      <c r="R350" s="255"/>
      <c r="S350" s="255"/>
      <c r="T350" s="255"/>
      <c r="U350" s="255"/>
      <c r="V350" s="255"/>
      <c r="W350" s="255"/>
      <c r="X350" s="255"/>
      <c r="Y350" s="255"/>
      <c r="Z350" s="255"/>
      <c r="AA350" s="255"/>
      <c r="AB350" s="255"/>
      <c r="AC350" s="255"/>
      <c r="AD350" s="255"/>
      <c r="AE350" s="255"/>
      <c r="AF350" s="255"/>
      <c r="AG350" s="255"/>
      <c r="AH350" s="255"/>
      <c r="AI350" s="264"/>
      <c r="AJ350" s="268"/>
      <c r="AK350" s="268"/>
      <c r="AL350" s="268"/>
      <c r="AM350" s="268"/>
      <c r="AN350" s="268"/>
      <c r="AO350" s="268"/>
      <c r="AP350" s="268"/>
      <c r="AQ350" s="268"/>
      <c r="AR350" s="268"/>
      <c r="AS350" s="240"/>
      <c r="AT350" s="240"/>
      <c r="AU350" s="240"/>
      <c r="AV350" s="240"/>
      <c r="AW350" s="240"/>
      <c r="AX350" s="240"/>
      <c r="AY350" s="240"/>
      <c r="AZ350" s="240"/>
      <c r="BA350" s="221">
        <f>SUM(AJ350:AZ350)</f>
        <v>0</v>
      </c>
      <c r="BB350" s="221"/>
      <c r="BC350" s="221"/>
      <c r="BD350" s="221"/>
      <c r="BE350" s="221"/>
      <c r="BF350" s="221"/>
      <c r="BG350" s="221"/>
      <c r="BH350" s="221"/>
      <c r="BI350" s="221"/>
    </row>
    <row r="351" spans="1:61" ht="9.75" customHeight="1" x14ac:dyDescent="0.25">
      <c r="A351" s="254" t="s">
        <v>442</v>
      </c>
      <c r="B351" s="255"/>
      <c r="C351" s="255"/>
      <c r="D351" s="255"/>
      <c r="E351" s="255"/>
      <c r="F351" s="255"/>
      <c r="G351" s="255"/>
      <c r="H351" s="255"/>
      <c r="I351" s="255"/>
      <c r="J351" s="255"/>
      <c r="K351" s="255"/>
      <c r="L351" s="255"/>
      <c r="M351" s="255"/>
      <c r="N351" s="255"/>
      <c r="O351" s="255"/>
      <c r="P351" s="255"/>
      <c r="Q351" s="255"/>
      <c r="R351" s="255"/>
      <c r="S351" s="255"/>
      <c r="T351" s="255"/>
      <c r="U351" s="255"/>
      <c r="V351" s="255"/>
      <c r="W351" s="255"/>
      <c r="X351" s="255"/>
      <c r="Y351" s="255"/>
      <c r="Z351" s="255"/>
      <c r="AA351" s="255"/>
      <c r="AB351" s="255"/>
      <c r="AC351" s="255"/>
      <c r="AD351" s="255"/>
      <c r="AE351" s="255"/>
      <c r="AF351" s="255"/>
      <c r="AG351" s="255"/>
      <c r="AH351" s="255"/>
      <c r="AI351" s="264"/>
      <c r="AJ351" s="190">
        <f>AJ352</f>
        <v>0</v>
      </c>
      <c r="AK351" s="190"/>
      <c r="AL351" s="190"/>
      <c r="AM351" s="190"/>
      <c r="AN351" s="190"/>
      <c r="AO351" s="190"/>
      <c r="AP351" s="190"/>
      <c r="AQ351" s="190"/>
      <c r="AR351" s="190"/>
      <c r="AS351" s="190">
        <f>SUM(AS352:AS353)</f>
        <v>0</v>
      </c>
      <c r="AT351" s="190"/>
      <c r="AU351" s="190"/>
      <c r="AV351" s="190"/>
      <c r="AW351" s="190"/>
      <c r="AX351" s="190"/>
      <c r="AY351" s="190"/>
      <c r="AZ351" s="190"/>
      <c r="BA351" s="190">
        <f t="shared" ref="BA351:BA358" si="8">SUM(AJ351:AZ351)</f>
        <v>0</v>
      </c>
      <c r="BB351" s="190"/>
      <c r="BC351" s="190"/>
      <c r="BD351" s="190"/>
      <c r="BE351" s="190"/>
      <c r="BF351" s="190"/>
      <c r="BG351" s="190"/>
      <c r="BH351" s="190"/>
      <c r="BI351" s="190"/>
    </row>
    <row r="352" spans="1:61" ht="9.75" customHeight="1" x14ac:dyDescent="0.25">
      <c r="A352" s="254" t="s">
        <v>540</v>
      </c>
      <c r="B352" s="255"/>
      <c r="C352" s="255"/>
      <c r="D352" s="255"/>
      <c r="E352" s="255"/>
      <c r="F352" s="255"/>
      <c r="G352" s="25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64"/>
      <c r="AJ352" s="240"/>
      <c r="AK352" s="240"/>
      <c r="AL352" s="240"/>
      <c r="AM352" s="240"/>
      <c r="AN352" s="240"/>
      <c r="AO352" s="240"/>
      <c r="AP352" s="240"/>
      <c r="AQ352" s="240"/>
      <c r="AR352" s="240"/>
      <c r="AS352" s="240"/>
      <c r="AT352" s="240"/>
      <c r="AU352" s="240"/>
      <c r="AV352" s="240"/>
      <c r="AW352" s="240"/>
      <c r="AX352" s="240"/>
      <c r="AY352" s="240"/>
      <c r="AZ352" s="240"/>
      <c r="BA352" s="221">
        <f t="shared" si="8"/>
        <v>0</v>
      </c>
      <c r="BB352" s="221"/>
      <c r="BC352" s="221"/>
      <c r="BD352" s="221"/>
      <c r="BE352" s="221"/>
      <c r="BF352" s="221"/>
      <c r="BG352" s="221"/>
      <c r="BH352" s="221"/>
      <c r="BI352" s="221"/>
    </row>
    <row r="353" spans="1:61" ht="9.75" customHeight="1" x14ac:dyDescent="0.25">
      <c r="A353" s="254" t="s">
        <v>547</v>
      </c>
      <c r="B353" s="255"/>
      <c r="C353" s="255"/>
      <c r="D353" s="255"/>
      <c r="E353" s="255"/>
      <c r="F353" s="255"/>
      <c r="G353" s="255"/>
      <c r="H353" s="255"/>
      <c r="I353" s="255"/>
      <c r="J353" s="255"/>
      <c r="K353" s="255"/>
      <c r="L353" s="255"/>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64"/>
      <c r="AJ353" s="268"/>
      <c r="AK353" s="268"/>
      <c r="AL353" s="268"/>
      <c r="AM353" s="268"/>
      <c r="AN353" s="268"/>
      <c r="AO353" s="268"/>
      <c r="AP353" s="268"/>
      <c r="AQ353" s="268"/>
      <c r="AR353" s="268"/>
      <c r="AS353" s="240"/>
      <c r="AT353" s="240"/>
      <c r="AU353" s="240"/>
      <c r="AV353" s="240"/>
      <c r="AW353" s="240"/>
      <c r="AX353" s="240"/>
      <c r="AY353" s="240"/>
      <c r="AZ353" s="240"/>
      <c r="BA353" s="221">
        <f t="shared" si="8"/>
        <v>0</v>
      </c>
      <c r="BB353" s="221"/>
      <c r="BC353" s="221"/>
      <c r="BD353" s="221"/>
      <c r="BE353" s="221"/>
      <c r="BF353" s="221"/>
      <c r="BG353" s="221"/>
      <c r="BH353" s="221"/>
      <c r="BI353" s="221"/>
    </row>
    <row r="354" spans="1:61" ht="9.75" customHeight="1" x14ac:dyDescent="0.25">
      <c r="A354" s="254" t="s">
        <v>443</v>
      </c>
      <c r="B354" s="255"/>
      <c r="C354" s="255"/>
      <c r="D354" s="255"/>
      <c r="E354" s="255"/>
      <c r="F354" s="255"/>
      <c r="G354" s="255"/>
      <c r="H354" s="255"/>
      <c r="I354" s="255"/>
      <c r="J354" s="255"/>
      <c r="K354" s="255"/>
      <c r="L354" s="255"/>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64"/>
      <c r="AJ354" s="190">
        <f>AJ355+AJ358</f>
        <v>0</v>
      </c>
      <c r="AK354" s="190"/>
      <c r="AL354" s="190"/>
      <c r="AM354" s="190"/>
      <c r="AN354" s="190"/>
      <c r="AO354" s="190"/>
      <c r="AP354" s="190"/>
      <c r="AQ354" s="190"/>
      <c r="AR354" s="190"/>
      <c r="AS354" s="190">
        <f>AS355+AS358</f>
        <v>0</v>
      </c>
      <c r="AT354" s="190"/>
      <c r="AU354" s="190"/>
      <c r="AV354" s="190"/>
      <c r="AW354" s="190"/>
      <c r="AX354" s="190"/>
      <c r="AY354" s="190"/>
      <c r="AZ354" s="190"/>
      <c r="BA354" s="190">
        <f t="shared" si="8"/>
        <v>0</v>
      </c>
      <c r="BB354" s="190"/>
      <c r="BC354" s="190"/>
      <c r="BD354" s="190"/>
      <c r="BE354" s="190"/>
      <c r="BF354" s="190"/>
      <c r="BG354" s="190"/>
      <c r="BH354" s="190"/>
      <c r="BI354" s="190"/>
    </row>
    <row r="355" spans="1:61" ht="9.75" customHeight="1" x14ac:dyDescent="0.25">
      <c r="A355" s="254" t="s">
        <v>541</v>
      </c>
      <c r="B355" s="255"/>
      <c r="C355" s="255"/>
      <c r="D355" s="255"/>
      <c r="E355" s="255"/>
      <c r="F355" s="255"/>
      <c r="G355" s="255"/>
      <c r="H355" s="255"/>
      <c r="I355" s="255"/>
      <c r="J355" s="255"/>
      <c r="K355" s="255"/>
      <c r="L355" s="255"/>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64"/>
      <c r="AJ355" s="190">
        <f>SUM(AJ356:AJ357)</f>
        <v>0</v>
      </c>
      <c r="AK355" s="190"/>
      <c r="AL355" s="190"/>
      <c r="AM355" s="190"/>
      <c r="AN355" s="190"/>
      <c r="AO355" s="190"/>
      <c r="AP355" s="190"/>
      <c r="AQ355" s="190"/>
      <c r="AR355" s="190"/>
      <c r="AS355" s="190">
        <f>SUM(AS356:AS357)</f>
        <v>0</v>
      </c>
      <c r="AT355" s="190"/>
      <c r="AU355" s="190"/>
      <c r="AV355" s="190"/>
      <c r="AW355" s="190"/>
      <c r="AX355" s="190"/>
      <c r="AY355" s="190"/>
      <c r="AZ355" s="190"/>
      <c r="BA355" s="190">
        <f t="shared" si="8"/>
        <v>0</v>
      </c>
      <c r="BB355" s="190"/>
      <c r="BC355" s="190"/>
      <c r="BD355" s="190"/>
      <c r="BE355" s="190"/>
      <c r="BF355" s="190"/>
      <c r="BG355" s="190"/>
      <c r="BH355" s="190"/>
      <c r="BI355" s="190"/>
    </row>
    <row r="356" spans="1:61" ht="9.75" customHeight="1" x14ac:dyDescent="0.25">
      <c r="A356" s="254" t="s">
        <v>542</v>
      </c>
      <c r="B356" s="255"/>
      <c r="C356" s="255"/>
      <c r="D356" s="255"/>
      <c r="E356" s="255"/>
      <c r="F356" s="255"/>
      <c r="G356" s="255"/>
      <c r="H356" s="255"/>
      <c r="I356" s="255"/>
      <c r="J356" s="255"/>
      <c r="K356" s="255"/>
      <c r="L356" s="255"/>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64"/>
      <c r="AJ356" s="240"/>
      <c r="AK356" s="240"/>
      <c r="AL356" s="240"/>
      <c r="AM356" s="240"/>
      <c r="AN356" s="240"/>
      <c r="AO356" s="240"/>
      <c r="AP356" s="240"/>
      <c r="AQ356" s="240"/>
      <c r="AR356" s="240"/>
      <c r="AS356" s="240"/>
      <c r="AT356" s="240"/>
      <c r="AU356" s="240"/>
      <c r="AV356" s="240"/>
      <c r="AW356" s="240"/>
      <c r="AX356" s="240"/>
      <c r="AY356" s="240"/>
      <c r="AZ356" s="240"/>
      <c r="BA356" s="221">
        <f t="shared" si="8"/>
        <v>0</v>
      </c>
      <c r="BB356" s="221"/>
      <c r="BC356" s="221"/>
      <c r="BD356" s="221"/>
      <c r="BE356" s="221"/>
      <c r="BF356" s="221"/>
      <c r="BG356" s="221"/>
      <c r="BH356" s="221"/>
      <c r="BI356" s="221"/>
    </row>
    <row r="357" spans="1:61" ht="18.75" customHeight="1" x14ac:dyDescent="0.25">
      <c r="A357" s="270" t="s">
        <v>543</v>
      </c>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71"/>
      <c r="Y357" s="271"/>
      <c r="Z357" s="271"/>
      <c r="AA357" s="271"/>
      <c r="AB357" s="271"/>
      <c r="AC357" s="271"/>
      <c r="AD357" s="271"/>
      <c r="AE357" s="271"/>
      <c r="AF357" s="271"/>
      <c r="AG357" s="271"/>
      <c r="AH357" s="271"/>
      <c r="AI357" s="272"/>
      <c r="AJ357" s="240"/>
      <c r="AK357" s="240"/>
      <c r="AL357" s="240"/>
      <c r="AM357" s="240"/>
      <c r="AN357" s="240"/>
      <c r="AO357" s="240"/>
      <c r="AP357" s="240"/>
      <c r="AQ357" s="240"/>
      <c r="AR357" s="240"/>
      <c r="AS357" s="240"/>
      <c r="AT357" s="240"/>
      <c r="AU357" s="240"/>
      <c r="AV357" s="240"/>
      <c r="AW357" s="240"/>
      <c r="AX357" s="240"/>
      <c r="AY357" s="240"/>
      <c r="AZ357" s="240"/>
      <c r="BA357" s="221">
        <f t="shared" si="8"/>
        <v>0</v>
      </c>
      <c r="BB357" s="221"/>
      <c r="BC357" s="221"/>
      <c r="BD357" s="221"/>
      <c r="BE357" s="221"/>
      <c r="BF357" s="221"/>
      <c r="BG357" s="221"/>
      <c r="BH357" s="221"/>
      <c r="BI357" s="221"/>
    </row>
    <row r="358" spans="1:61" ht="9.75" customHeight="1" x14ac:dyDescent="0.25">
      <c r="A358" s="254" t="s">
        <v>444</v>
      </c>
      <c r="B358" s="255"/>
      <c r="C358" s="255"/>
      <c r="D358" s="255"/>
      <c r="E358" s="255"/>
      <c r="F358" s="255"/>
      <c r="G358" s="255"/>
      <c r="H358" s="255"/>
      <c r="I358" s="255"/>
      <c r="J358" s="255"/>
      <c r="K358" s="255"/>
      <c r="L358" s="255"/>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64"/>
      <c r="AJ358" s="240"/>
      <c r="AK358" s="240"/>
      <c r="AL358" s="240"/>
      <c r="AM358" s="240"/>
      <c r="AN358" s="240"/>
      <c r="AO358" s="240"/>
      <c r="AP358" s="240"/>
      <c r="AQ358" s="240"/>
      <c r="AR358" s="240"/>
      <c r="AS358" s="240"/>
      <c r="AT358" s="240"/>
      <c r="AU358" s="240"/>
      <c r="AV358" s="240"/>
      <c r="AW358" s="240"/>
      <c r="AX358" s="240"/>
      <c r="AY358" s="240"/>
      <c r="AZ358" s="240"/>
      <c r="BA358" s="221">
        <f t="shared" si="8"/>
        <v>0</v>
      </c>
      <c r="BB358" s="221"/>
      <c r="BC358" s="221"/>
      <c r="BD358" s="221"/>
      <c r="BE358" s="221"/>
      <c r="BF358" s="221"/>
      <c r="BG358" s="221"/>
      <c r="BH358" s="221"/>
      <c r="BI358" s="221"/>
    </row>
    <row r="359" spans="1:61" ht="9.75" customHeight="1" x14ac:dyDescent="0.25">
      <c r="A359" s="254" t="s">
        <v>124</v>
      </c>
      <c r="B359" s="255"/>
      <c r="C359" s="255"/>
      <c r="D359" s="255"/>
      <c r="E359" s="255"/>
      <c r="F359" s="255"/>
      <c r="G359" s="255"/>
      <c r="H359" s="255"/>
      <c r="I359" s="255"/>
      <c r="J359" s="255"/>
      <c r="K359" s="255"/>
      <c r="L359" s="255"/>
      <c r="M359" s="255"/>
      <c r="N359" s="255"/>
      <c r="O359" s="255"/>
      <c r="P359" s="255"/>
      <c r="Q359" s="255"/>
      <c r="R359" s="255"/>
      <c r="S359" s="255"/>
      <c r="T359" s="255"/>
      <c r="U359" s="255"/>
      <c r="V359" s="255"/>
      <c r="W359" s="255"/>
      <c r="X359" s="255"/>
      <c r="Y359" s="255"/>
      <c r="Z359" s="110"/>
      <c r="AA359" s="110"/>
      <c r="AB359" s="110"/>
      <c r="AC359" s="110"/>
      <c r="AD359" s="110"/>
      <c r="AE359" s="110"/>
      <c r="AF359" s="111"/>
      <c r="AG359" s="111">
        <f>AJ329+AJ334+AJ360</f>
        <v>0</v>
      </c>
      <c r="AH359" s="111">
        <f>IF(AG359=0,0,AI359)</f>
        <v>0</v>
      </c>
      <c r="AI359" s="112" t="e">
        <f>AJ335*100/AG359</f>
        <v>#DIV/0!</v>
      </c>
      <c r="AJ359" s="256" t="str">
        <f>IF(AJ360=0,IF(AH359&lt;=5,"cheltuieli capitol 3 se incadreaza in limita de 5%","cheltuieli capitol 3 nu se incadreaza in limita de 5%"),IF(AH359&lt;=10,"cheltuieli capitol 3 se incadreaza in limita de 10%","cheltuieli capitol 3 nu se incadreaza in limita de 10%"))</f>
        <v>cheltuieli capitol 3 se incadreaza in limita de 5%</v>
      </c>
      <c r="AK359" s="257"/>
      <c r="AL359" s="257"/>
      <c r="AM359" s="257"/>
      <c r="AN359" s="257"/>
      <c r="AO359" s="257"/>
      <c r="AP359" s="257"/>
      <c r="AQ359" s="257"/>
      <c r="AR359" s="257"/>
      <c r="AS359" s="257"/>
      <c r="AT359" s="257"/>
      <c r="AU359" s="257"/>
      <c r="AV359" s="257"/>
      <c r="AW359" s="257"/>
      <c r="AX359" s="257"/>
      <c r="AY359" s="257"/>
      <c r="AZ359" s="257"/>
      <c r="BA359" s="257"/>
      <c r="BB359" s="257"/>
      <c r="BC359" s="257"/>
      <c r="BD359" s="257"/>
      <c r="BE359" s="257"/>
      <c r="BF359" s="257"/>
      <c r="BG359" s="257"/>
      <c r="BH359" s="257"/>
      <c r="BI359" s="259"/>
    </row>
    <row r="360" spans="1:61" ht="9.75" customHeight="1" x14ac:dyDescent="0.25">
      <c r="A360" s="265" t="s">
        <v>125</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7"/>
      <c r="AJ360" s="236">
        <f>SUM(AJ361:AJ366)</f>
        <v>0</v>
      </c>
      <c r="AK360" s="242"/>
      <c r="AL360" s="242"/>
      <c r="AM360" s="242"/>
      <c r="AN360" s="242"/>
      <c r="AO360" s="242"/>
      <c r="AP360" s="242"/>
      <c r="AQ360" s="242"/>
      <c r="AR360" s="243"/>
      <c r="AS360" s="236">
        <f>SUM(AS361:AS366)</f>
        <v>0</v>
      </c>
      <c r="AT360" s="242"/>
      <c r="AU360" s="242"/>
      <c r="AV360" s="242"/>
      <c r="AW360" s="242"/>
      <c r="AX360" s="242"/>
      <c r="AY360" s="242"/>
      <c r="AZ360" s="243"/>
      <c r="BA360" s="236">
        <f t="shared" ref="BA360:BA382" si="9">SUM(AJ360:AZ360)</f>
        <v>0</v>
      </c>
      <c r="BB360" s="242"/>
      <c r="BC360" s="242"/>
      <c r="BD360" s="242"/>
      <c r="BE360" s="242"/>
      <c r="BF360" s="242"/>
      <c r="BG360" s="242"/>
      <c r="BH360" s="242"/>
      <c r="BI360" s="243"/>
    </row>
    <row r="361" spans="1:61" ht="9.75" customHeight="1" x14ac:dyDescent="0.25">
      <c r="A361" s="254" t="s">
        <v>150</v>
      </c>
      <c r="B361" s="255"/>
      <c r="C361" s="255"/>
      <c r="D361" s="255"/>
      <c r="E361" s="255"/>
      <c r="F361" s="255"/>
      <c r="G361" s="255"/>
      <c r="H361" s="255"/>
      <c r="I361" s="255"/>
      <c r="J361" s="255"/>
      <c r="K361" s="255"/>
      <c r="L361" s="255"/>
      <c r="M361" s="255"/>
      <c r="N361" s="255"/>
      <c r="O361" s="255"/>
      <c r="P361" s="255"/>
      <c r="Q361" s="255"/>
      <c r="R361" s="255"/>
      <c r="S361" s="255"/>
      <c r="T361" s="255"/>
      <c r="U361" s="255"/>
      <c r="V361" s="255"/>
      <c r="W361" s="255"/>
      <c r="X361" s="255"/>
      <c r="Y361" s="255"/>
      <c r="Z361" s="255"/>
      <c r="AA361" s="255"/>
      <c r="AB361" s="255"/>
      <c r="AC361" s="255"/>
      <c r="AD361" s="255"/>
      <c r="AE361" s="255"/>
      <c r="AF361" s="255"/>
      <c r="AG361" s="255"/>
      <c r="AH361" s="255"/>
      <c r="AI361" s="264"/>
      <c r="AJ361" s="240"/>
      <c r="AK361" s="240"/>
      <c r="AL361" s="240"/>
      <c r="AM361" s="240"/>
      <c r="AN361" s="240"/>
      <c r="AO361" s="240"/>
      <c r="AP361" s="240"/>
      <c r="AQ361" s="240"/>
      <c r="AR361" s="240"/>
      <c r="AS361" s="240"/>
      <c r="AT361" s="240"/>
      <c r="AU361" s="240"/>
      <c r="AV361" s="240"/>
      <c r="AW361" s="240"/>
      <c r="AX361" s="240"/>
      <c r="AY361" s="240"/>
      <c r="AZ361" s="240"/>
      <c r="BA361" s="221">
        <f t="shared" si="9"/>
        <v>0</v>
      </c>
      <c r="BB361" s="221"/>
      <c r="BC361" s="221"/>
      <c r="BD361" s="221"/>
      <c r="BE361" s="221"/>
      <c r="BF361" s="221"/>
      <c r="BG361" s="221"/>
      <c r="BH361" s="221"/>
      <c r="BI361" s="221"/>
    </row>
    <row r="362" spans="1:61" ht="9.75" customHeight="1" x14ac:dyDescent="0.25">
      <c r="A362" s="254" t="s">
        <v>566</v>
      </c>
      <c r="B362" s="255"/>
      <c r="C362" s="255"/>
      <c r="D362" s="255"/>
      <c r="E362" s="255"/>
      <c r="F362" s="255"/>
      <c r="G362" s="255"/>
      <c r="H362" s="255"/>
      <c r="I362" s="255"/>
      <c r="J362" s="255"/>
      <c r="K362" s="255"/>
      <c r="L362" s="255"/>
      <c r="M362" s="255"/>
      <c r="N362" s="255"/>
      <c r="O362" s="255"/>
      <c r="P362" s="255"/>
      <c r="Q362" s="255"/>
      <c r="R362" s="255"/>
      <c r="S362" s="255"/>
      <c r="T362" s="255"/>
      <c r="U362" s="255"/>
      <c r="V362" s="255"/>
      <c r="W362" s="255"/>
      <c r="X362" s="255"/>
      <c r="Y362" s="255"/>
      <c r="Z362" s="255"/>
      <c r="AA362" s="255"/>
      <c r="AB362" s="255"/>
      <c r="AC362" s="255"/>
      <c r="AD362" s="255"/>
      <c r="AE362" s="255"/>
      <c r="AF362" s="255"/>
      <c r="AG362" s="255"/>
      <c r="AH362" s="255"/>
      <c r="AI362" s="264"/>
      <c r="AJ362" s="240"/>
      <c r="AK362" s="240"/>
      <c r="AL362" s="240"/>
      <c r="AM362" s="240"/>
      <c r="AN362" s="240"/>
      <c r="AO362" s="240"/>
      <c r="AP362" s="240"/>
      <c r="AQ362" s="240"/>
      <c r="AR362" s="240"/>
      <c r="AS362" s="240"/>
      <c r="AT362" s="240"/>
      <c r="AU362" s="240"/>
      <c r="AV362" s="240"/>
      <c r="AW362" s="240"/>
      <c r="AX362" s="240"/>
      <c r="AY362" s="240"/>
      <c r="AZ362" s="240"/>
      <c r="BA362" s="221">
        <f t="shared" si="9"/>
        <v>0</v>
      </c>
      <c r="BB362" s="221"/>
      <c r="BC362" s="221"/>
      <c r="BD362" s="221"/>
      <c r="BE362" s="221"/>
      <c r="BF362" s="221"/>
      <c r="BG362" s="221"/>
      <c r="BH362" s="221"/>
      <c r="BI362" s="221"/>
    </row>
    <row r="363" spans="1:61" ht="9.75" customHeight="1" x14ac:dyDescent="0.25">
      <c r="A363" s="254" t="s">
        <v>565</v>
      </c>
      <c r="B363" s="255"/>
      <c r="C363" s="255"/>
      <c r="D363" s="255"/>
      <c r="E363" s="255"/>
      <c r="F363" s="255"/>
      <c r="G363" s="255"/>
      <c r="H363" s="255"/>
      <c r="I363" s="255"/>
      <c r="J363" s="255"/>
      <c r="K363" s="255"/>
      <c r="L363" s="255"/>
      <c r="M363" s="255"/>
      <c r="N363" s="255"/>
      <c r="O363" s="255"/>
      <c r="P363" s="255"/>
      <c r="Q363" s="255"/>
      <c r="R363" s="255"/>
      <c r="S363" s="255"/>
      <c r="T363" s="255"/>
      <c r="U363" s="255"/>
      <c r="V363" s="255"/>
      <c r="W363" s="255"/>
      <c r="X363" s="255"/>
      <c r="Y363" s="255"/>
      <c r="Z363" s="255"/>
      <c r="AA363" s="255"/>
      <c r="AB363" s="255"/>
      <c r="AC363" s="255"/>
      <c r="AD363" s="255"/>
      <c r="AE363" s="255"/>
      <c r="AF363" s="255"/>
      <c r="AG363" s="255"/>
      <c r="AH363" s="255"/>
      <c r="AI363" s="264"/>
      <c r="AJ363" s="240"/>
      <c r="AK363" s="240"/>
      <c r="AL363" s="240"/>
      <c r="AM363" s="240"/>
      <c r="AN363" s="240"/>
      <c r="AO363" s="240"/>
      <c r="AP363" s="240"/>
      <c r="AQ363" s="240"/>
      <c r="AR363" s="240"/>
      <c r="AS363" s="240"/>
      <c r="AT363" s="240"/>
      <c r="AU363" s="240"/>
      <c r="AV363" s="240"/>
      <c r="AW363" s="240"/>
      <c r="AX363" s="240"/>
      <c r="AY363" s="240"/>
      <c r="AZ363" s="240"/>
      <c r="BA363" s="221">
        <f t="shared" si="9"/>
        <v>0</v>
      </c>
      <c r="BB363" s="221"/>
      <c r="BC363" s="221"/>
      <c r="BD363" s="221"/>
      <c r="BE363" s="221"/>
      <c r="BF363" s="221"/>
      <c r="BG363" s="221"/>
      <c r="BH363" s="221"/>
      <c r="BI363" s="221"/>
    </row>
    <row r="364" spans="1:61" ht="22.5" customHeight="1" x14ac:dyDescent="0.25">
      <c r="A364" s="270" t="s">
        <v>567</v>
      </c>
      <c r="B364" s="271"/>
      <c r="C364" s="271"/>
      <c r="D364" s="271"/>
      <c r="E364" s="271"/>
      <c r="F364" s="271"/>
      <c r="G364" s="271"/>
      <c r="H364" s="271"/>
      <c r="I364" s="271"/>
      <c r="J364" s="271"/>
      <c r="K364" s="271"/>
      <c r="L364" s="271"/>
      <c r="M364" s="271"/>
      <c r="N364" s="271"/>
      <c r="O364" s="271"/>
      <c r="P364" s="271"/>
      <c r="Q364" s="271"/>
      <c r="R364" s="271"/>
      <c r="S364" s="271"/>
      <c r="T364" s="271"/>
      <c r="U364" s="271"/>
      <c r="V364" s="271"/>
      <c r="W364" s="271"/>
      <c r="X364" s="271"/>
      <c r="Y364" s="271"/>
      <c r="Z364" s="271"/>
      <c r="AA364" s="271"/>
      <c r="AB364" s="271"/>
      <c r="AC364" s="271"/>
      <c r="AD364" s="271"/>
      <c r="AE364" s="271"/>
      <c r="AF364" s="271"/>
      <c r="AG364" s="271"/>
      <c r="AH364" s="271"/>
      <c r="AI364" s="272"/>
      <c r="AJ364" s="240"/>
      <c r="AK364" s="240"/>
      <c r="AL364" s="240"/>
      <c r="AM364" s="240"/>
      <c r="AN364" s="240"/>
      <c r="AO364" s="240"/>
      <c r="AP364" s="240"/>
      <c r="AQ364" s="240"/>
      <c r="AR364" s="240"/>
      <c r="AS364" s="240"/>
      <c r="AT364" s="240"/>
      <c r="AU364" s="240"/>
      <c r="AV364" s="240"/>
      <c r="AW364" s="240"/>
      <c r="AX364" s="240"/>
      <c r="AY364" s="240"/>
      <c r="AZ364" s="240"/>
      <c r="BA364" s="221">
        <f t="shared" si="9"/>
        <v>0</v>
      </c>
      <c r="BB364" s="221"/>
      <c r="BC364" s="221"/>
      <c r="BD364" s="221"/>
      <c r="BE364" s="221"/>
      <c r="BF364" s="221"/>
      <c r="BG364" s="221"/>
      <c r="BH364" s="221"/>
      <c r="BI364" s="221"/>
    </row>
    <row r="365" spans="1:61" ht="9.75" customHeight="1" x14ac:dyDescent="0.25">
      <c r="A365" s="254" t="s">
        <v>153</v>
      </c>
      <c r="B365" s="255"/>
      <c r="C365" s="255"/>
      <c r="D365" s="255"/>
      <c r="E365" s="255"/>
      <c r="F365" s="255"/>
      <c r="G365" s="255"/>
      <c r="H365" s="255"/>
      <c r="I365" s="255"/>
      <c r="J365" s="255"/>
      <c r="K365" s="255"/>
      <c r="L365" s="255"/>
      <c r="M365" s="255"/>
      <c r="N365" s="255"/>
      <c r="O365" s="255"/>
      <c r="P365" s="255"/>
      <c r="Q365" s="255"/>
      <c r="R365" s="255"/>
      <c r="S365" s="255"/>
      <c r="T365" s="255"/>
      <c r="U365" s="255"/>
      <c r="V365" s="255"/>
      <c r="W365" s="255"/>
      <c r="X365" s="255"/>
      <c r="Y365" s="255"/>
      <c r="Z365" s="255"/>
      <c r="AA365" s="255"/>
      <c r="AB365" s="255"/>
      <c r="AC365" s="255"/>
      <c r="AD365" s="255"/>
      <c r="AE365" s="255"/>
      <c r="AF365" s="255"/>
      <c r="AG365" s="255"/>
      <c r="AH365" s="255"/>
      <c r="AI365" s="264"/>
      <c r="AJ365" s="240"/>
      <c r="AK365" s="240"/>
      <c r="AL365" s="240"/>
      <c r="AM365" s="240"/>
      <c r="AN365" s="240"/>
      <c r="AO365" s="240"/>
      <c r="AP365" s="240"/>
      <c r="AQ365" s="240"/>
      <c r="AR365" s="240"/>
      <c r="AS365" s="240"/>
      <c r="AT365" s="240"/>
      <c r="AU365" s="240"/>
      <c r="AV365" s="240"/>
      <c r="AW365" s="240"/>
      <c r="AX365" s="240"/>
      <c r="AY365" s="240"/>
      <c r="AZ365" s="240"/>
      <c r="BA365" s="221">
        <f t="shared" si="9"/>
        <v>0</v>
      </c>
      <c r="BB365" s="221"/>
      <c r="BC365" s="221"/>
      <c r="BD365" s="221"/>
      <c r="BE365" s="221"/>
      <c r="BF365" s="221"/>
      <c r="BG365" s="221"/>
      <c r="BH365" s="221"/>
      <c r="BI365" s="221"/>
    </row>
    <row r="366" spans="1:61" ht="9.75" customHeight="1" x14ac:dyDescent="0.25">
      <c r="A366" s="254" t="s">
        <v>154</v>
      </c>
      <c r="B366" s="255"/>
      <c r="C366" s="255"/>
      <c r="D366" s="255"/>
      <c r="E366" s="255"/>
      <c r="F366" s="255"/>
      <c r="G366" s="255"/>
      <c r="H366" s="255"/>
      <c r="I366" s="255"/>
      <c r="J366" s="255"/>
      <c r="K366" s="255"/>
      <c r="L366" s="255"/>
      <c r="M366" s="255"/>
      <c r="N366" s="255"/>
      <c r="O366" s="255"/>
      <c r="P366" s="255"/>
      <c r="Q366" s="255"/>
      <c r="R366" s="255"/>
      <c r="S366" s="255"/>
      <c r="T366" s="255"/>
      <c r="U366" s="255"/>
      <c r="V366" s="255"/>
      <c r="W366" s="255"/>
      <c r="X366" s="255"/>
      <c r="Y366" s="255"/>
      <c r="Z366" s="255"/>
      <c r="AA366" s="255"/>
      <c r="AB366" s="255"/>
      <c r="AC366" s="255"/>
      <c r="AD366" s="255"/>
      <c r="AE366" s="255"/>
      <c r="AF366" s="255"/>
      <c r="AG366" s="255"/>
      <c r="AH366" s="255"/>
      <c r="AI366" s="264"/>
      <c r="AJ366" s="240"/>
      <c r="AK366" s="240"/>
      <c r="AL366" s="240"/>
      <c r="AM366" s="240"/>
      <c r="AN366" s="240"/>
      <c r="AO366" s="240"/>
      <c r="AP366" s="240"/>
      <c r="AQ366" s="240"/>
      <c r="AR366" s="240"/>
      <c r="AS366" s="240"/>
      <c r="AT366" s="240"/>
      <c r="AU366" s="240"/>
      <c r="AV366" s="240"/>
      <c r="AW366" s="240"/>
      <c r="AX366" s="240"/>
      <c r="AY366" s="240"/>
      <c r="AZ366" s="240"/>
      <c r="BA366" s="221">
        <f t="shared" si="9"/>
        <v>0</v>
      </c>
      <c r="BB366" s="221"/>
      <c r="BC366" s="221"/>
      <c r="BD366" s="221"/>
      <c r="BE366" s="221"/>
      <c r="BF366" s="221"/>
      <c r="BG366" s="221"/>
      <c r="BH366" s="221"/>
      <c r="BI366" s="221"/>
    </row>
    <row r="367" spans="1:61" ht="9.75" customHeight="1" x14ac:dyDescent="0.25">
      <c r="A367" s="265" t="s">
        <v>127</v>
      </c>
      <c r="B367" s="266"/>
      <c r="C367" s="266"/>
      <c r="D367" s="266"/>
      <c r="E367" s="266"/>
      <c r="F367" s="266"/>
      <c r="G367" s="266"/>
      <c r="H367" s="266"/>
      <c r="I367" s="266"/>
      <c r="J367" s="266"/>
      <c r="K367" s="266"/>
      <c r="L367" s="266"/>
      <c r="M367" s="266"/>
      <c r="N367" s="266"/>
      <c r="O367" s="266"/>
      <c r="P367" s="266"/>
      <c r="Q367" s="266"/>
      <c r="R367" s="266"/>
      <c r="S367" s="266"/>
      <c r="T367" s="266"/>
      <c r="U367" s="266"/>
      <c r="V367" s="266"/>
      <c r="W367" s="266"/>
      <c r="X367" s="266"/>
      <c r="Y367" s="266"/>
      <c r="Z367" s="266"/>
      <c r="AA367" s="266"/>
      <c r="AB367" s="266"/>
      <c r="AC367" s="266"/>
      <c r="AD367" s="266"/>
      <c r="AE367" s="266"/>
      <c r="AF367" s="266"/>
      <c r="AG367" s="266"/>
      <c r="AH367" s="266"/>
      <c r="AI367" s="267"/>
      <c r="AJ367" s="190">
        <f>AJ368+AJ371+AJ378</f>
        <v>0</v>
      </c>
      <c r="AK367" s="190"/>
      <c r="AL367" s="190"/>
      <c r="AM367" s="190"/>
      <c r="AN367" s="190"/>
      <c r="AO367" s="190"/>
      <c r="AP367" s="190"/>
      <c r="AQ367" s="190"/>
      <c r="AR367" s="190"/>
      <c r="AS367" s="190">
        <f>AS368+AS371+AS377+AS378</f>
        <v>0</v>
      </c>
      <c r="AT367" s="190"/>
      <c r="AU367" s="190"/>
      <c r="AV367" s="190"/>
      <c r="AW367" s="190"/>
      <c r="AX367" s="190"/>
      <c r="AY367" s="190"/>
      <c r="AZ367" s="190"/>
      <c r="BA367" s="190">
        <f t="shared" si="9"/>
        <v>0</v>
      </c>
      <c r="BB367" s="190"/>
      <c r="BC367" s="190"/>
      <c r="BD367" s="190"/>
      <c r="BE367" s="190"/>
      <c r="BF367" s="190"/>
      <c r="BG367" s="190"/>
      <c r="BH367" s="190"/>
      <c r="BI367" s="190"/>
    </row>
    <row r="368" spans="1:61" ht="9.75" customHeight="1" x14ac:dyDescent="0.25">
      <c r="A368" s="254" t="s">
        <v>155</v>
      </c>
      <c r="B368" s="255"/>
      <c r="C368" s="255"/>
      <c r="D368" s="255"/>
      <c r="E368" s="255"/>
      <c r="F368" s="255"/>
      <c r="G368" s="255"/>
      <c r="H368" s="255"/>
      <c r="I368" s="255"/>
      <c r="J368" s="255"/>
      <c r="K368" s="255"/>
      <c r="L368" s="255"/>
      <c r="M368" s="255"/>
      <c r="N368" s="255"/>
      <c r="O368" s="255"/>
      <c r="P368" s="255"/>
      <c r="Q368" s="255"/>
      <c r="R368" s="255"/>
      <c r="S368" s="255"/>
      <c r="T368" s="255"/>
      <c r="U368" s="255"/>
      <c r="V368" s="255"/>
      <c r="W368" s="255"/>
      <c r="X368" s="255"/>
      <c r="Y368" s="255"/>
      <c r="Z368" s="255"/>
      <c r="AA368" s="255"/>
      <c r="AB368" s="255"/>
      <c r="AC368" s="255"/>
      <c r="AD368" s="255"/>
      <c r="AE368" s="255"/>
      <c r="AF368" s="255"/>
      <c r="AG368" s="255"/>
      <c r="AH368" s="255"/>
      <c r="AI368" s="264"/>
      <c r="AJ368" s="190">
        <f>SUM(AJ369:AR370)</f>
        <v>0</v>
      </c>
      <c r="AK368" s="190"/>
      <c r="AL368" s="190"/>
      <c r="AM368" s="190"/>
      <c r="AN368" s="190"/>
      <c r="AO368" s="190"/>
      <c r="AP368" s="190"/>
      <c r="AQ368" s="190"/>
      <c r="AR368" s="190"/>
      <c r="AS368" s="190">
        <f>SUM(AS369:AZ370)</f>
        <v>0</v>
      </c>
      <c r="AT368" s="190"/>
      <c r="AU368" s="190"/>
      <c r="AV368" s="190"/>
      <c r="AW368" s="190"/>
      <c r="AX368" s="190"/>
      <c r="AY368" s="190"/>
      <c r="AZ368" s="190"/>
      <c r="BA368" s="190">
        <f t="shared" si="9"/>
        <v>0</v>
      </c>
      <c r="BB368" s="190"/>
      <c r="BC368" s="190"/>
      <c r="BD368" s="190"/>
      <c r="BE368" s="190"/>
      <c r="BF368" s="190"/>
      <c r="BG368" s="190"/>
      <c r="BH368" s="190"/>
      <c r="BI368" s="190"/>
    </row>
    <row r="369" spans="1:61" ht="9.75" customHeight="1" x14ac:dyDescent="0.25">
      <c r="A369" s="254" t="s">
        <v>445</v>
      </c>
      <c r="B369" s="255"/>
      <c r="C369" s="255"/>
      <c r="D369" s="255"/>
      <c r="E369" s="255"/>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64"/>
      <c r="AJ369" s="240"/>
      <c r="AK369" s="240"/>
      <c r="AL369" s="240"/>
      <c r="AM369" s="240"/>
      <c r="AN369" s="240"/>
      <c r="AO369" s="240"/>
      <c r="AP369" s="240"/>
      <c r="AQ369" s="240"/>
      <c r="AR369" s="240"/>
      <c r="AS369" s="240"/>
      <c r="AT369" s="240"/>
      <c r="AU369" s="240"/>
      <c r="AV369" s="240"/>
      <c r="AW369" s="240"/>
      <c r="AX369" s="240"/>
      <c r="AY369" s="240"/>
      <c r="AZ369" s="240"/>
      <c r="BA369" s="221">
        <f t="shared" si="9"/>
        <v>0</v>
      </c>
      <c r="BB369" s="221"/>
      <c r="BC369" s="221"/>
      <c r="BD369" s="221"/>
      <c r="BE369" s="221"/>
      <c r="BF369" s="221"/>
      <c r="BG369" s="221"/>
      <c r="BH369" s="221"/>
      <c r="BI369" s="221"/>
    </row>
    <row r="370" spans="1:61" ht="9.75" customHeight="1" x14ac:dyDescent="0.25">
      <c r="A370" s="254" t="s">
        <v>446</v>
      </c>
      <c r="B370" s="255"/>
      <c r="C370" s="255"/>
      <c r="D370" s="255"/>
      <c r="E370" s="255"/>
      <c r="F370" s="255"/>
      <c r="G370" s="255"/>
      <c r="H370" s="255"/>
      <c r="I370" s="255"/>
      <c r="J370" s="255"/>
      <c r="K370" s="255"/>
      <c r="L370" s="255"/>
      <c r="M370" s="255"/>
      <c r="N370" s="255"/>
      <c r="O370" s="255"/>
      <c r="P370" s="255"/>
      <c r="Q370" s="255"/>
      <c r="R370" s="255"/>
      <c r="S370" s="255"/>
      <c r="T370" s="255"/>
      <c r="U370" s="255"/>
      <c r="V370" s="255"/>
      <c r="W370" s="255"/>
      <c r="X370" s="255"/>
      <c r="Y370" s="255"/>
      <c r="Z370" s="255"/>
      <c r="AA370" s="255"/>
      <c r="AB370" s="255"/>
      <c r="AC370" s="255"/>
      <c r="AD370" s="255"/>
      <c r="AE370" s="255"/>
      <c r="AF370" s="255"/>
      <c r="AG370" s="255"/>
      <c r="AH370" s="255"/>
      <c r="AI370" s="264"/>
      <c r="AJ370" s="240"/>
      <c r="AK370" s="240"/>
      <c r="AL370" s="240"/>
      <c r="AM370" s="240"/>
      <c r="AN370" s="240"/>
      <c r="AO370" s="240"/>
      <c r="AP370" s="240"/>
      <c r="AQ370" s="240"/>
      <c r="AR370" s="240"/>
      <c r="AS370" s="240"/>
      <c r="AT370" s="240"/>
      <c r="AU370" s="240"/>
      <c r="AV370" s="240"/>
      <c r="AW370" s="240"/>
      <c r="AX370" s="240"/>
      <c r="AY370" s="240"/>
      <c r="AZ370" s="240"/>
      <c r="BA370" s="221">
        <f t="shared" si="9"/>
        <v>0</v>
      </c>
      <c r="BB370" s="221"/>
      <c r="BC370" s="221"/>
      <c r="BD370" s="221"/>
      <c r="BE370" s="221"/>
      <c r="BF370" s="221"/>
      <c r="BG370" s="221"/>
      <c r="BH370" s="221"/>
      <c r="BI370" s="221"/>
    </row>
    <row r="371" spans="1:61" ht="9.75" customHeight="1" x14ac:dyDescent="0.25">
      <c r="A371" s="254" t="s">
        <v>447</v>
      </c>
      <c r="B371" s="255"/>
      <c r="C371" s="255"/>
      <c r="D371" s="255"/>
      <c r="E371" s="255"/>
      <c r="F371" s="255"/>
      <c r="G371" s="255"/>
      <c r="H371" s="255"/>
      <c r="I371" s="255"/>
      <c r="J371" s="255"/>
      <c r="K371" s="255"/>
      <c r="L371" s="255"/>
      <c r="M371" s="255"/>
      <c r="N371" s="255"/>
      <c r="O371" s="255"/>
      <c r="P371" s="255"/>
      <c r="Q371" s="255"/>
      <c r="R371" s="255"/>
      <c r="S371" s="255"/>
      <c r="T371" s="255"/>
      <c r="U371" s="255"/>
      <c r="V371" s="255"/>
      <c r="W371" s="255"/>
      <c r="X371" s="255"/>
      <c r="Y371" s="255"/>
      <c r="Z371" s="255"/>
      <c r="AA371" s="255"/>
      <c r="AB371" s="255"/>
      <c r="AC371" s="255"/>
      <c r="AD371" s="255"/>
      <c r="AE371" s="255"/>
      <c r="AF371" s="255"/>
      <c r="AG371" s="255"/>
      <c r="AH371" s="255"/>
      <c r="AI371" s="264"/>
      <c r="AJ371" s="190">
        <f>SUM(AJ373,AJ374,AJ376,AJ378)</f>
        <v>0</v>
      </c>
      <c r="AK371" s="190"/>
      <c r="AL371" s="190"/>
      <c r="AM371" s="190"/>
      <c r="AN371" s="190"/>
      <c r="AO371" s="190"/>
      <c r="AP371" s="190"/>
      <c r="AQ371" s="190"/>
      <c r="AR371" s="190"/>
      <c r="AS371" s="190">
        <f>SUM(AS372:AZ376)</f>
        <v>0</v>
      </c>
      <c r="AT371" s="190"/>
      <c r="AU371" s="190"/>
      <c r="AV371" s="190"/>
      <c r="AW371" s="190"/>
      <c r="AX371" s="190"/>
      <c r="AY371" s="190"/>
      <c r="AZ371" s="190"/>
      <c r="BA371" s="190">
        <f t="shared" si="9"/>
        <v>0</v>
      </c>
      <c r="BB371" s="190"/>
      <c r="BC371" s="190"/>
      <c r="BD371" s="190"/>
      <c r="BE371" s="190"/>
      <c r="BF371" s="190"/>
      <c r="BG371" s="190"/>
      <c r="BH371" s="190"/>
      <c r="BI371" s="190"/>
    </row>
    <row r="372" spans="1:61" ht="9.75" customHeight="1" x14ac:dyDescent="0.25">
      <c r="A372" s="254" t="s">
        <v>448</v>
      </c>
      <c r="B372" s="255"/>
      <c r="C372" s="255"/>
      <c r="D372" s="255"/>
      <c r="E372" s="255"/>
      <c r="F372" s="255"/>
      <c r="G372" s="255"/>
      <c r="H372" s="255"/>
      <c r="I372" s="255"/>
      <c r="J372" s="255"/>
      <c r="K372" s="255"/>
      <c r="L372" s="255"/>
      <c r="M372" s="255"/>
      <c r="N372" s="255"/>
      <c r="O372" s="255"/>
      <c r="P372" s="255"/>
      <c r="Q372" s="255"/>
      <c r="R372" s="255"/>
      <c r="S372" s="255"/>
      <c r="T372" s="255"/>
      <c r="U372" s="255"/>
      <c r="V372" s="255"/>
      <c r="W372" s="255"/>
      <c r="X372" s="255"/>
      <c r="Y372" s="255"/>
      <c r="Z372" s="255"/>
      <c r="AA372" s="255"/>
      <c r="AB372" s="255"/>
      <c r="AC372" s="255"/>
      <c r="AD372" s="255"/>
      <c r="AE372" s="255"/>
      <c r="AF372" s="255"/>
      <c r="AG372" s="255"/>
      <c r="AH372" s="255"/>
      <c r="AI372" s="264"/>
      <c r="AJ372" s="268"/>
      <c r="AK372" s="268"/>
      <c r="AL372" s="268"/>
      <c r="AM372" s="268"/>
      <c r="AN372" s="268"/>
      <c r="AO372" s="268"/>
      <c r="AP372" s="268"/>
      <c r="AQ372" s="268"/>
      <c r="AR372" s="268"/>
      <c r="AS372" s="240"/>
      <c r="AT372" s="240"/>
      <c r="AU372" s="240"/>
      <c r="AV372" s="240"/>
      <c r="AW372" s="240"/>
      <c r="AX372" s="240"/>
      <c r="AY372" s="240"/>
      <c r="AZ372" s="240"/>
      <c r="BA372" s="221">
        <f t="shared" si="9"/>
        <v>0</v>
      </c>
      <c r="BB372" s="221"/>
      <c r="BC372" s="221"/>
      <c r="BD372" s="221"/>
      <c r="BE372" s="221"/>
      <c r="BF372" s="221"/>
      <c r="BG372" s="221"/>
      <c r="BH372" s="221"/>
      <c r="BI372" s="221"/>
    </row>
    <row r="373" spans="1:61" ht="9.75" customHeight="1" x14ac:dyDescent="0.25">
      <c r="A373" s="254" t="s">
        <v>449</v>
      </c>
      <c r="B373" s="255"/>
      <c r="C373" s="255"/>
      <c r="D373" s="255"/>
      <c r="E373" s="255"/>
      <c r="F373" s="255"/>
      <c r="G373" s="255"/>
      <c r="H373" s="255"/>
      <c r="I373" s="255"/>
      <c r="J373" s="255"/>
      <c r="K373" s="255"/>
      <c r="L373" s="255"/>
      <c r="M373" s="255"/>
      <c r="N373" s="255"/>
      <c r="O373" s="255"/>
      <c r="P373" s="255"/>
      <c r="Q373" s="255"/>
      <c r="R373" s="255"/>
      <c r="S373" s="255"/>
      <c r="T373" s="255"/>
      <c r="U373" s="255"/>
      <c r="V373" s="255"/>
      <c r="W373" s="255"/>
      <c r="X373" s="255"/>
      <c r="Y373" s="255"/>
      <c r="Z373" s="255"/>
      <c r="AA373" s="255"/>
      <c r="AB373" s="255"/>
      <c r="AC373" s="255"/>
      <c r="AD373" s="255"/>
      <c r="AE373" s="255"/>
      <c r="AF373" s="255"/>
      <c r="AG373" s="255"/>
      <c r="AH373" s="255"/>
      <c r="AI373" s="264"/>
      <c r="AJ373" s="240"/>
      <c r="AK373" s="240"/>
      <c r="AL373" s="240"/>
      <c r="AM373" s="240"/>
      <c r="AN373" s="240"/>
      <c r="AO373" s="240"/>
      <c r="AP373" s="240"/>
      <c r="AQ373" s="240"/>
      <c r="AR373" s="240"/>
      <c r="AS373" s="240"/>
      <c r="AT373" s="240"/>
      <c r="AU373" s="240"/>
      <c r="AV373" s="240"/>
      <c r="AW373" s="240"/>
      <c r="AX373" s="240"/>
      <c r="AY373" s="240"/>
      <c r="AZ373" s="240"/>
      <c r="BA373" s="221">
        <f t="shared" si="9"/>
        <v>0</v>
      </c>
      <c r="BB373" s="221"/>
      <c r="BC373" s="221"/>
      <c r="BD373" s="221"/>
      <c r="BE373" s="221"/>
      <c r="BF373" s="221"/>
      <c r="BG373" s="221"/>
      <c r="BH373" s="221"/>
      <c r="BI373" s="221"/>
    </row>
    <row r="374" spans="1:61" ht="19.5" customHeight="1" x14ac:dyDescent="0.25">
      <c r="A374" s="270" t="s">
        <v>450</v>
      </c>
      <c r="B374" s="271"/>
      <c r="C374" s="271"/>
      <c r="D374" s="271"/>
      <c r="E374" s="271"/>
      <c r="F374" s="271"/>
      <c r="G374" s="271"/>
      <c r="H374" s="271"/>
      <c r="I374" s="271"/>
      <c r="J374" s="271"/>
      <c r="K374" s="271"/>
      <c r="L374" s="271"/>
      <c r="M374" s="271"/>
      <c r="N374" s="271"/>
      <c r="O374" s="271"/>
      <c r="P374" s="271"/>
      <c r="Q374" s="271"/>
      <c r="R374" s="271"/>
      <c r="S374" s="271"/>
      <c r="T374" s="271"/>
      <c r="U374" s="271"/>
      <c r="V374" s="271"/>
      <c r="W374" s="271"/>
      <c r="X374" s="271"/>
      <c r="Y374" s="271"/>
      <c r="Z374" s="271"/>
      <c r="AA374" s="271"/>
      <c r="AB374" s="271"/>
      <c r="AC374" s="271"/>
      <c r="AD374" s="271"/>
      <c r="AE374" s="271"/>
      <c r="AF374" s="271"/>
      <c r="AG374" s="271"/>
      <c r="AH374" s="271"/>
      <c r="AI374" s="272"/>
      <c r="AJ374" s="240"/>
      <c r="AK374" s="240"/>
      <c r="AL374" s="240"/>
      <c r="AM374" s="240"/>
      <c r="AN374" s="240"/>
      <c r="AO374" s="240"/>
      <c r="AP374" s="240"/>
      <c r="AQ374" s="240"/>
      <c r="AR374" s="240"/>
      <c r="AS374" s="240"/>
      <c r="AT374" s="240"/>
      <c r="AU374" s="240"/>
      <c r="AV374" s="240"/>
      <c r="AW374" s="240"/>
      <c r="AX374" s="240"/>
      <c r="AY374" s="240"/>
      <c r="AZ374" s="240"/>
      <c r="BA374" s="221">
        <f t="shared" si="9"/>
        <v>0</v>
      </c>
      <c r="BB374" s="221"/>
      <c r="BC374" s="221"/>
      <c r="BD374" s="221"/>
      <c r="BE374" s="221"/>
      <c r="BF374" s="221"/>
      <c r="BG374" s="221"/>
      <c r="BH374" s="221"/>
      <c r="BI374" s="221"/>
    </row>
    <row r="375" spans="1:61" ht="9.75" customHeight="1" x14ac:dyDescent="0.25">
      <c r="A375" s="254" t="s">
        <v>451</v>
      </c>
      <c r="B375" s="255"/>
      <c r="C375" s="255"/>
      <c r="D375" s="255"/>
      <c r="E375" s="255"/>
      <c r="F375" s="255"/>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64"/>
      <c r="AJ375" s="268"/>
      <c r="AK375" s="268"/>
      <c r="AL375" s="268"/>
      <c r="AM375" s="268"/>
      <c r="AN375" s="268"/>
      <c r="AO375" s="268"/>
      <c r="AP375" s="268"/>
      <c r="AQ375" s="268"/>
      <c r="AR375" s="268"/>
      <c r="AS375" s="240"/>
      <c r="AT375" s="240"/>
      <c r="AU375" s="240"/>
      <c r="AV375" s="240"/>
      <c r="AW375" s="240"/>
      <c r="AX375" s="240"/>
      <c r="AY375" s="240"/>
      <c r="AZ375" s="240"/>
      <c r="BA375" s="221">
        <f t="shared" si="9"/>
        <v>0</v>
      </c>
      <c r="BB375" s="221"/>
      <c r="BC375" s="221"/>
      <c r="BD375" s="221"/>
      <c r="BE375" s="221"/>
      <c r="BF375" s="221"/>
      <c r="BG375" s="221"/>
      <c r="BH375" s="221"/>
      <c r="BI375" s="221"/>
    </row>
    <row r="376" spans="1:61" ht="9.75" customHeight="1" x14ac:dyDescent="0.25">
      <c r="A376" s="254" t="s">
        <v>452</v>
      </c>
      <c r="B376" s="255"/>
      <c r="C376" s="255"/>
      <c r="D376" s="255"/>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64"/>
      <c r="AJ376" s="240"/>
      <c r="AK376" s="240"/>
      <c r="AL376" s="240"/>
      <c r="AM376" s="240"/>
      <c r="AN376" s="240"/>
      <c r="AO376" s="240"/>
      <c r="AP376" s="240"/>
      <c r="AQ376" s="240"/>
      <c r="AR376" s="240"/>
      <c r="AS376" s="240"/>
      <c r="AT376" s="240"/>
      <c r="AU376" s="240"/>
      <c r="AV376" s="240"/>
      <c r="AW376" s="240"/>
      <c r="AX376" s="240"/>
      <c r="AY376" s="240"/>
      <c r="AZ376" s="240"/>
      <c r="BA376" s="221">
        <f t="shared" si="9"/>
        <v>0</v>
      </c>
      <c r="BB376" s="221"/>
      <c r="BC376" s="221"/>
      <c r="BD376" s="221"/>
      <c r="BE376" s="221"/>
      <c r="BF376" s="221"/>
      <c r="BG376" s="221"/>
      <c r="BH376" s="221"/>
      <c r="BI376" s="221"/>
    </row>
    <row r="377" spans="1:61" ht="9.75" customHeight="1" x14ac:dyDescent="0.25">
      <c r="A377" s="254" t="s">
        <v>159</v>
      </c>
      <c r="B377" s="255"/>
      <c r="C377" s="255"/>
      <c r="D377" s="255"/>
      <c r="E377" s="255"/>
      <c r="F377" s="255"/>
      <c r="G377" s="255"/>
      <c r="H377" s="255"/>
      <c r="I377" s="255"/>
      <c r="J377" s="255"/>
      <c r="K377" s="255"/>
      <c r="L377" s="255"/>
      <c r="M377" s="255"/>
      <c r="N377" s="255"/>
      <c r="O377" s="255"/>
      <c r="P377" s="255"/>
      <c r="Q377" s="255"/>
      <c r="R377" s="255"/>
      <c r="S377" s="255"/>
      <c r="T377" s="255"/>
      <c r="U377" s="255"/>
      <c r="V377" s="255"/>
      <c r="W377" s="255"/>
      <c r="X377" s="255"/>
      <c r="Y377" s="255"/>
      <c r="Z377" s="255"/>
      <c r="AA377" s="255"/>
      <c r="AB377" s="255"/>
      <c r="AC377" s="255"/>
      <c r="AD377" s="255"/>
      <c r="AE377" s="255"/>
      <c r="AF377" s="255"/>
      <c r="AG377" s="255"/>
      <c r="AH377" s="255"/>
      <c r="AI377" s="264"/>
      <c r="AJ377" s="268"/>
      <c r="AK377" s="268"/>
      <c r="AL377" s="268"/>
      <c r="AM377" s="268"/>
      <c r="AN377" s="268"/>
      <c r="AO377" s="268"/>
      <c r="AP377" s="268"/>
      <c r="AQ377" s="268"/>
      <c r="AR377" s="268"/>
      <c r="AS377" s="240"/>
      <c r="AT377" s="240"/>
      <c r="AU377" s="240"/>
      <c r="AV377" s="240"/>
      <c r="AW377" s="240"/>
      <c r="AX377" s="240"/>
      <c r="AY377" s="240"/>
      <c r="AZ377" s="240"/>
      <c r="BA377" s="221">
        <f>SUM(AJ377:AZ377)</f>
        <v>0</v>
      </c>
      <c r="BB377" s="221"/>
      <c r="BC377" s="221"/>
      <c r="BD377" s="221"/>
      <c r="BE377" s="221"/>
      <c r="BF377" s="221"/>
      <c r="BG377" s="221"/>
      <c r="BH377" s="221"/>
      <c r="BI377" s="221"/>
    </row>
    <row r="378" spans="1:61" ht="9.75" customHeight="1" x14ac:dyDescent="0.25">
      <c r="A378" s="254" t="s">
        <v>453</v>
      </c>
      <c r="B378" s="255"/>
      <c r="C378" s="255"/>
      <c r="D378" s="255"/>
      <c r="E378" s="255"/>
      <c r="F378" s="255"/>
      <c r="G378" s="255"/>
      <c r="H378" s="255"/>
      <c r="I378" s="255"/>
      <c r="J378" s="255"/>
      <c r="K378" s="255"/>
      <c r="L378" s="255"/>
      <c r="M378" s="255"/>
      <c r="N378" s="255"/>
      <c r="O378" s="255"/>
      <c r="P378" s="255"/>
      <c r="Q378" s="255"/>
      <c r="R378" s="255"/>
      <c r="S378" s="255"/>
      <c r="T378" s="255"/>
      <c r="U378" s="255"/>
      <c r="V378" s="255"/>
      <c r="W378" s="255"/>
      <c r="X378" s="255"/>
      <c r="Y378" s="255"/>
      <c r="Z378" s="255"/>
      <c r="AA378" s="255"/>
      <c r="AB378" s="255"/>
      <c r="AC378" s="255"/>
      <c r="AD378" s="255"/>
      <c r="AE378" s="255"/>
      <c r="AF378" s="255"/>
      <c r="AG378" s="255"/>
      <c r="AH378" s="255"/>
      <c r="AI378" s="264"/>
      <c r="AJ378" s="240"/>
      <c r="AK378" s="240"/>
      <c r="AL378" s="240"/>
      <c r="AM378" s="240"/>
      <c r="AN378" s="240"/>
      <c r="AO378" s="240"/>
      <c r="AP378" s="240"/>
      <c r="AQ378" s="240"/>
      <c r="AR378" s="240"/>
      <c r="AS378" s="240"/>
      <c r="AT378" s="240"/>
      <c r="AU378" s="240"/>
      <c r="AV378" s="240"/>
      <c r="AW378" s="240"/>
      <c r="AX378" s="240"/>
      <c r="AY378" s="240"/>
      <c r="AZ378" s="240"/>
      <c r="BA378" s="221">
        <f>SUM(AJ378:AZ378)</f>
        <v>0</v>
      </c>
      <c r="BB378" s="221"/>
      <c r="BC378" s="221"/>
      <c r="BD378" s="221"/>
      <c r="BE378" s="221"/>
      <c r="BF378" s="221"/>
      <c r="BG378" s="221"/>
      <c r="BH378" s="221"/>
      <c r="BI378" s="221"/>
    </row>
    <row r="379" spans="1:61" ht="9.75" customHeight="1" x14ac:dyDescent="0.25">
      <c r="A379" s="265" t="s">
        <v>128</v>
      </c>
      <c r="B379" s="266"/>
      <c r="C379" s="266"/>
      <c r="D379" s="266"/>
      <c r="E379" s="266"/>
      <c r="F379" s="266"/>
      <c r="G379" s="266"/>
      <c r="H379" s="266"/>
      <c r="I379" s="266"/>
      <c r="J379" s="266"/>
      <c r="K379" s="266"/>
      <c r="L379" s="266"/>
      <c r="M379" s="266"/>
      <c r="N379" s="266"/>
      <c r="O379" s="266"/>
      <c r="P379" s="266"/>
      <c r="Q379" s="266"/>
      <c r="R379" s="266"/>
      <c r="S379" s="266"/>
      <c r="T379" s="266"/>
      <c r="U379" s="266"/>
      <c r="V379" s="266"/>
      <c r="W379" s="266"/>
      <c r="X379" s="266"/>
      <c r="Y379" s="266"/>
      <c r="Z379" s="266"/>
      <c r="AA379" s="266"/>
      <c r="AB379" s="266"/>
      <c r="AC379" s="266"/>
      <c r="AD379" s="266"/>
      <c r="AE379" s="266"/>
      <c r="AF379" s="266"/>
      <c r="AG379" s="266"/>
      <c r="AH379" s="266"/>
      <c r="AI379" s="267"/>
      <c r="AJ379" s="190">
        <f>AJ381</f>
        <v>0</v>
      </c>
      <c r="AK379" s="190"/>
      <c r="AL379" s="190"/>
      <c r="AM379" s="190"/>
      <c r="AN379" s="190"/>
      <c r="AO379" s="190"/>
      <c r="AP379" s="190"/>
      <c r="AQ379" s="190"/>
      <c r="AR379" s="190"/>
      <c r="AS379" s="190">
        <f>SUM(AS380:AS381)</f>
        <v>0</v>
      </c>
      <c r="AT379" s="190"/>
      <c r="AU379" s="190"/>
      <c r="AV379" s="190"/>
      <c r="AW379" s="190"/>
      <c r="AX379" s="190"/>
      <c r="AY379" s="190"/>
      <c r="AZ379" s="190"/>
      <c r="BA379" s="190">
        <f t="shared" si="9"/>
        <v>0</v>
      </c>
      <c r="BB379" s="190"/>
      <c r="BC379" s="190"/>
      <c r="BD379" s="190"/>
      <c r="BE379" s="190"/>
      <c r="BF379" s="190"/>
      <c r="BG379" s="190"/>
      <c r="BH379" s="190"/>
      <c r="BI379" s="190"/>
    </row>
    <row r="380" spans="1:61" ht="9.75" customHeight="1" x14ac:dyDescent="0.25">
      <c r="A380" s="254" t="s">
        <v>160</v>
      </c>
      <c r="B380" s="255"/>
      <c r="C380" s="255"/>
      <c r="D380" s="255"/>
      <c r="E380" s="255"/>
      <c r="F380" s="255"/>
      <c r="G380" s="255"/>
      <c r="H380" s="255"/>
      <c r="I380" s="255"/>
      <c r="J380" s="255"/>
      <c r="K380" s="255"/>
      <c r="L380" s="255"/>
      <c r="M380" s="255"/>
      <c r="N380" s="255"/>
      <c r="O380" s="255"/>
      <c r="P380" s="255"/>
      <c r="Q380" s="255"/>
      <c r="R380" s="255"/>
      <c r="S380" s="255"/>
      <c r="T380" s="255"/>
      <c r="U380" s="255"/>
      <c r="V380" s="255"/>
      <c r="W380" s="255"/>
      <c r="X380" s="255"/>
      <c r="Y380" s="255"/>
      <c r="Z380" s="255"/>
      <c r="AA380" s="255"/>
      <c r="AB380" s="255"/>
      <c r="AC380" s="255"/>
      <c r="AD380" s="255"/>
      <c r="AE380" s="255"/>
      <c r="AF380" s="255"/>
      <c r="AG380" s="255"/>
      <c r="AH380" s="255"/>
      <c r="AI380" s="264"/>
      <c r="AJ380" s="268"/>
      <c r="AK380" s="268"/>
      <c r="AL380" s="268"/>
      <c r="AM380" s="268"/>
      <c r="AN380" s="268"/>
      <c r="AO380" s="268"/>
      <c r="AP380" s="268"/>
      <c r="AQ380" s="268"/>
      <c r="AR380" s="268"/>
      <c r="AS380" s="240"/>
      <c r="AT380" s="240"/>
      <c r="AU380" s="240"/>
      <c r="AV380" s="240"/>
      <c r="AW380" s="240"/>
      <c r="AX380" s="240"/>
      <c r="AY380" s="240"/>
      <c r="AZ380" s="240"/>
      <c r="BA380" s="221">
        <f t="shared" si="9"/>
        <v>0</v>
      </c>
      <c r="BB380" s="221"/>
      <c r="BC380" s="221"/>
      <c r="BD380" s="221"/>
      <c r="BE380" s="221"/>
      <c r="BF380" s="221"/>
      <c r="BG380" s="221"/>
      <c r="BH380" s="221"/>
      <c r="BI380" s="221"/>
    </row>
    <row r="381" spans="1:61" ht="9.75" customHeight="1" x14ac:dyDescent="0.25">
      <c r="A381" s="254" t="s">
        <v>161</v>
      </c>
      <c r="B381" s="255"/>
      <c r="C381" s="255"/>
      <c r="D381" s="255"/>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E381" s="255"/>
      <c r="AF381" s="255"/>
      <c r="AG381" s="255"/>
      <c r="AH381" s="255"/>
      <c r="AI381" s="264"/>
      <c r="AJ381" s="240"/>
      <c r="AK381" s="240"/>
      <c r="AL381" s="240"/>
      <c r="AM381" s="240"/>
      <c r="AN381" s="240"/>
      <c r="AO381" s="240"/>
      <c r="AP381" s="240"/>
      <c r="AQ381" s="240"/>
      <c r="AR381" s="240"/>
      <c r="AS381" s="240"/>
      <c r="AT381" s="240"/>
      <c r="AU381" s="240"/>
      <c r="AV381" s="240"/>
      <c r="AW381" s="240"/>
      <c r="AX381" s="240"/>
      <c r="AY381" s="240"/>
      <c r="AZ381" s="240"/>
      <c r="BA381" s="221">
        <f t="shared" si="9"/>
        <v>0</v>
      </c>
      <c r="BB381" s="221"/>
      <c r="BC381" s="221"/>
      <c r="BD381" s="221"/>
      <c r="BE381" s="221"/>
      <c r="BF381" s="221"/>
      <c r="BG381" s="221"/>
      <c r="BH381" s="221"/>
      <c r="BI381" s="221"/>
    </row>
    <row r="382" spans="1:61" ht="9.75" customHeight="1" x14ac:dyDescent="0.25">
      <c r="A382" s="251" t="s">
        <v>129</v>
      </c>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c r="AA382" s="252"/>
      <c r="AB382" s="252"/>
      <c r="AC382" s="252"/>
      <c r="AD382" s="252"/>
      <c r="AE382" s="252"/>
      <c r="AF382" s="252"/>
      <c r="AG382" s="252"/>
      <c r="AH382" s="252"/>
      <c r="AI382" s="253"/>
      <c r="AJ382" s="190">
        <f>AJ329+AJ334+AJ335+AJ360+AJ367+AJ379</f>
        <v>0</v>
      </c>
      <c r="AK382" s="190"/>
      <c r="AL382" s="190"/>
      <c r="AM382" s="190"/>
      <c r="AN382" s="190"/>
      <c r="AO382" s="190"/>
      <c r="AP382" s="190"/>
      <c r="AQ382" s="190"/>
      <c r="AR382" s="190"/>
      <c r="AS382" s="190">
        <f>AS329+AS334+AS335+AS360+AS367+AS379</f>
        <v>0</v>
      </c>
      <c r="AT382" s="190"/>
      <c r="AU382" s="190"/>
      <c r="AV382" s="190"/>
      <c r="AW382" s="190"/>
      <c r="AX382" s="190"/>
      <c r="AY382" s="190"/>
      <c r="AZ382" s="190"/>
      <c r="BA382" s="190">
        <f t="shared" si="9"/>
        <v>0</v>
      </c>
      <c r="BB382" s="190"/>
      <c r="BC382" s="190"/>
      <c r="BD382" s="190"/>
      <c r="BE382" s="190"/>
      <c r="BF382" s="190"/>
      <c r="BG382" s="190"/>
      <c r="BH382" s="190"/>
      <c r="BI382" s="190"/>
    </row>
    <row r="383" spans="1:61" ht="9.75" customHeight="1" x14ac:dyDescent="0.25">
      <c r="A383" s="254" t="s">
        <v>162</v>
      </c>
      <c r="B383" s="255"/>
      <c r="C383" s="255"/>
      <c r="D383" s="255"/>
      <c r="E383" s="255"/>
      <c r="F383" s="255"/>
      <c r="G383" s="255"/>
      <c r="H383" s="255"/>
      <c r="I383" s="255"/>
      <c r="J383" s="255"/>
      <c r="K383" s="255"/>
      <c r="L383" s="255"/>
      <c r="M383" s="255"/>
      <c r="N383" s="255"/>
      <c r="O383" s="255"/>
      <c r="P383" s="255"/>
      <c r="Q383" s="255"/>
      <c r="R383" s="255"/>
      <c r="S383" s="110"/>
      <c r="T383" s="110"/>
      <c r="U383" s="110"/>
      <c r="V383" s="110"/>
      <c r="W383" s="110"/>
      <c r="X383" s="110"/>
      <c r="Y383" s="110"/>
      <c r="Z383" s="110"/>
      <c r="AA383" s="110"/>
      <c r="AB383" s="110"/>
      <c r="AC383" s="110"/>
      <c r="AD383" s="110"/>
      <c r="AE383" s="111"/>
      <c r="AF383" s="111" t="e">
        <f>AJ384*100/AJ382</f>
        <v>#DIV/0!</v>
      </c>
      <c r="AG383" s="111"/>
      <c r="AH383" s="111"/>
      <c r="AI383" s="112">
        <f>IF(AJ382=0,0,AF383)</f>
        <v>0</v>
      </c>
      <c r="AJ383" s="256" t="str">
        <f>IF(AI383&lt;=5,"actualizare mai mică de 5% din valoarea eligibila","actualizare mai mare de 5% din valoarea eligibila")</f>
        <v>actualizare mai mică de 5% din valoarea eligibila</v>
      </c>
      <c r="AK383" s="257"/>
      <c r="AL383" s="257"/>
      <c r="AM383" s="257"/>
      <c r="AN383" s="257"/>
      <c r="AO383" s="257"/>
      <c r="AP383" s="257"/>
      <c r="AQ383" s="257"/>
      <c r="AR383" s="257"/>
      <c r="AS383" s="258"/>
      <c r="AT383" s="258"/>
      <c r="AU383" s="258"/>
      <c r="AV383" s="258"/>
      <c r="AW383" s="258"/>
      <c r="AX383" s="258"/>
      <c r="AY383" s="258"/>
      <c r="AZ383" s="258"/>
      <c r="BA383" s="257"/>
      <c r="BB383" s="257"/>
      <c r="BC383" s="257"/>
      <c r="BD383" s="257"/>
      <c r="BE383" s="257"/>
      <c r="BF383" s="257"/>
      <c r="BG383" s="257"/>
      <c r="BH383" s="257"/>
      <c r="BI383" s="259"/>
    </row>
    <row r="384" spans="1:61" ht="9.75" customHeight="1" x14ac:dyDescent="0.25">
      <c r="A384" s="233" t="s">
        <v>130</v>
      </c>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c r="AG384" s="234"/>
      <c r="AH384" s="234"/>
      <c r="AI384" s="235"/>
      <c r="AJ384" s="240"/>
      <c r="AK384" s="240"/>
      <c r="AL384" s="240"/>
      <c r="AM384" s="240"/>
      <c r="AN384" s="240"/>
      <c r="AO384" s="240"/>
      <c r="AP384" s="240"/>
      <c r="AQ384" s="240"/>
      <c r="AR384" s="260"/>
      <c r="AS384" s="261"/>
      <c r="AT384" s="262"/>
      <c r="AU384" s="262"/>
      <c r="AV384" s="262"/>
      <c r="AW384" s="262"/>
      <c r="AX384" s="262"/>
      <c r="AY384" s="262"/>
      <c r="AZ384" s="263"/>
      <c r="BA384" s="221">
        <f t="shared" ref="BA384:BA386" si="10">SUM(AJ384:AZ384)</f>
        <v>0</v>
      </c>
      <c r="BB384" s="221"/>
      <c r="BC384" s="221"/>
      <c r="BD384" s="221"/>
      <c r="BE384" s="221"/>
      <c r="BF384" s="221"/>
      <c r="BG384" s="221"/>
      <c r="BH384" s="221"/>
      <c r="BI384" s="221"/>
    </row>
    <row r="385" spans="1:61" ht="9.75" customHeight="1" x14ac:dyDescent="0.25">
      <c r="A385" s="233" t="s">
        <v>131</v>
      </c>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c r="AG385" s="234"/>
      <c r="AH385" s="234"/>
      <c r="AI385" s="235"/>
      <c r="AJ385" s="190">
        <f>AJ382+AJ384</f>
        <v>0</v>
      </c>
      <c r="AK385" s="190"/>
      <c r="AL385" s="190"/>
      <c r="AM385" s="190"/>
      <c r="AN385" s="190"/>
      <c r="AO385" s="190"/>
      <c r="AP385" s="190"/>
      <c r="AQ385" s="190"/>
      <c r="AR385" s="236"/>
      <c r="AS385" s="237">
        <f>AS382</f>
        <v>0</v>
      </c>
      <c r="AT385" s="238"/>
      <c r="AU385" s="238"/>
      <c r="AV385" s="238"/>
      <c r="AW385" s="238"/>
      <c r="AX385" s="238"/>
      <c r="AY385" s="238"/>
      <c r="AZ385" s="239"/>
      <c r="BA385" s="190">
        <f t="shared" si="10"/>
        <v>0</v>
      </c>
      <c r="BB385" s="190"/>
      <c r="BC385" s="190"/>
      <c r="BD385" s="190"/>
      <c r="BE385" s="190"/>
      <c r="BF385" s="190"/>
      <c r="BG385" s="190"/>
      <c r="BH385" s="190"/>
      <c r="BI385" s="190"/>
    </row>
    <row r="386" spans="1:61" ht="9.75" customHeight="1" x14ac:dyDescent="0.25">
      <c r="A386" s="233" t="s">
        <v>132</v>
      </c>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c r="AA386" s="234"/>
      <c r="AB386" s="234"/>
      <c r="AC386" s="234"/>
      <c r="AD386" s="234"/>
      <c r="AE386" s="234"/>
      <c r="AF386" s="234"/>
      <c r="AG386" s="234"/>
      <c r="AH386" s="234"/>
      <c r="AI386" s="235"/>
      <c r="AJ386" s="240"/>
      <c r="AK386" s="240"/>
      <c r="AL386" s="240"/>
      <c r="AM386" s="240"/>
      <c r="AN386" s="240"/>
      <c r="AO386" s="240"/>
      <c r="AP386" s="240"/>
      <c r="AQ386" s="240"/>
      <c r="AR386" s="240"/>
      <c r="AS386" s="241"/>
      <c r="AT386" s="241"/>
      <c r="AU386" s="241"/>
      <c r="AV386" s="241"/>
      <c r="AW386" s="241"/>
      <c r="AX386" s="241"/>
      <c r="AY386" s="241"/>
      <c r="AZ386" s="241"/>
      <c r="BA386" s="221">
        <f t="shared" si="10"/>
        <v>0</v>
      </c>
      <c r="BB386" s="221"/>
      <c r="BC386" s="221"/>
      <c r="BD386" s="221"/>
      <c r="BE386" s="221"/>
      <c r="BF386" s="221"/>
      <c r="BG386" s="221"/>
      <c r="BH386" s="221"/>
      <c r="BI386" s="221"/>
    </row>
    <row r="387" spans="1:61" ht="9.75" customHeight="1" x14ac:dyDescent="0.25">
      <c r="A387" s="233"/>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5"/>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row>
    <row r="388" spans="1:61" ht="9.75" customHeight="1" x14ac:dyDescent="0.25">
      <c r="A388" s="233" t="s">
        <v>133</v>
      </c>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5"/>
      <c r="AJ388" s="236">
        <f>BA385+BA386</f>
        <v>0</v>
      </c>
      <c r="AK388" s="242"/>
      <c r="AL388" s="242"/>
      <c r="AM388" s="242"/>
      <c r="AN388" s="242"/>
      <c r="AO388" s="242"/>
      <c r="AP388" s="242"/>
      <c r="AQ388" s="242"/>
      <c r="AR388" s="242"/>
      <c r="AS388" s="242"/>
      <c r="AT388" s="242"/>
      <c r="AU388" s="242"/>
      <c r="AV388" s="242"/>
      <c r="AW388" s="242"/>
      <c r="AX388" s="242"/>
      <c r="AY388" s="242"/>
      <c r="AZ388" s="242"/>
      <c r="BA388" s="242"/>
      <c r="BB388" s="242"/>
      <c r="BC388" s="242"/>
      <c r="BD388" s="242"/>
      <c r="BE388" s="242"/>
      <c r="BF388" s="242"/>
      <c r="BG388" s="242"/>
      <c r="BH388" s="242"/>
      <c r="BI388" s="243"/>
    </row>
    <row r="389" spans="1:61" ht="9.75" customHeight="1" x14ac:dyDescent="0.25">
      <c r="A389" s="222"/>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4"/>
      <c r="AJ389" s="244" t="s">
        <v>140</v>
      </c>
      <c r="AK389" s="244"/>
      <c r="AL389" s="244"/>
      <c r="AM389" s="244"/>
      <c r="AN389" s="244"/>
      <c r="AO389" s="244"/>
      <c r="AP389" s="244"/>
      <c r="AQ389" s="244"/>
      <c r="AR389" s="244"/>
      <c r="AS389" s="244" t="s">
        <v>111</v>
      </c>
      <c r="AT389" s="244"/>
      <c r="AU389" s="244"/>
      <c r="AV389" s="244"/>
      <c r="AW389" s="244"/>
      <c r="AX389" s="244"/>
      <c r="AY389" s="244"/>
      <c r="AZ389" s="244"/>
      <c r="BA389" s="226"/>
      <c r="BB389" s="226"/>
      <c r="BC389" s="226"/>
      <c r="BD389" s="226"/>
      <c r="BE389" s="226"/>
      <c r="BF389" s="226"/>
      <c r="BG389" s="226"/>
      <c r="BH389" s="226"/>
      <c r="BI389" s="226"/>
    </row>
    <row r="390" spans="1:61" ht="9.75" customHeight="1" x14ac:dyDescent="0.25">
      <c r="A390" s="222" t="s">
        <v>134</v>
      </c>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4"/>
      <c r="AJ390" s="225">
        <f>AS390*W323</f>
        <v>0</v>
      </c>
      <c r="AK390" s="225"/>
      <c r="AL390" s="225"/>
      <c r="AM390" s="225"/>
      <c r="AN390" s="225"/>
      <c r="AO390" s="225"/>
      <c r="AP390" s="225"/>
      <c r="AQ390" s="225"/>
      <c r="AR390" s="225"/>
      <c r="AS390" s="225">
        <f>AJ388</f>
        <v>0</v>
      </c>
      <c r="AT390" s="225"/>
      <c r="AU390" s="225"/>
      <c r="AV390" s="225"/>
      <c r="AW390" s="225"/>
      <c r="AX390" s="225"/>
      <c r="AY390" s="225"/>
      <c r="AZ390" s="225"/>
      <c r="BA390" s="226"/>
      <c r="BB390" s="226"/>
      <c r="BC390" s="226"/>
      <c r="BD390" s="226"/>
      <c r="BE390" s="226"/>
      <c r="BF390" s="226"/>
      <c r="BG390" s="226"/>
      <c r="BH390" s="226"/>
      <c r="BI390" s="226"/>
    </row>
    <row r="391" spans="1:61" ht="9.75" customHeight="1" x14ac:dyDescent="0.25">
      <c r="A391" s="222" t="s">
        <v>136</v>
      </c>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4"/>
      <c r="AJ391" s="225">
        <f>AS391*W323</f>
        <v>0</v>
      </c>
      <c r="AK391" s="225"/>
      <c r="AL391" s="225"/>
      <c r="AM391" s="225"/>
      <c r="AN391" s="225"/>
      <c r="AO391" s="225"/>
      <c r="AP391" s="225"/>
      <c r="AQ391" s="225"/>
      <c r="AR391" s="225"/>
      <c r="AS391" s="225">
        <f>AJ385+AJ386</f>
        <v>0</v>
      </c>
      <c r="AT391" s="225"/>
      <c r="AU391" s="225"/>
      <c r="AV391" s="225"/>
      <c r="AW391" s="225"/>
      <c r="AX391" s="225"/>
      <c r="AY391" s="225"/>
      <c r="AZ391" s="225"/>
      <c r="BA391" s="226"/>
      <c r="BB391" s="226"/>
      <c r="BC391" s="226"/>
      <c r="BD391" s="226"/>
      <c r="BE391" s="226"/>
      <c r="BF391" s="226"/>
      <c r="BG391" s="226"/>
      <c r="BH391" s="226"/>
      <c r="BI391" s="226"/>
    </row>
    <row r="392" spans="1:61" ht="9.75" customHeight="1" x14ac:dyDescent="0.25">
      <c r="A392" s="222" t="s">
        <v>135</v>
      </c>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4"/>
      <c r="AJ392" s="225">
        <f>AS392*W323</f>
        <v>0</v>
      </c>
      <c r="AK392" s="225"/>
      <c r="AL392" s="225"/>
      <c r="AM392" s="225"/>
      <c r="AN392" s="225"/>
      <c r="AO392" s="225"/>
      <c r="AP392" s="225"/>
      <c r="AQ392" s="225"/>
      <c r="AR392" s="225"/>
      <c r="AS392" s="225">
        <f>AS385+AS386</f>
        <v>0</v>
      </c>
      <c r="AT392" s="225"/>
      <c r="AU392" s="225"/>
      <c r="AV392" s="225"/>
      <c r="AW392" s="225"/>
      <c r="AX392" s="225"/>
      <c r="AY392" s="225"/>
      <c r="AZ392" s="225"/>
      <c r="BA392" s="226"/>
      <c r="BB392" s="226"/>
      <c r="BC392" s="226"/>
      <c r="BD392" s="226"/>
      <c r="BE392" s="226"/>
      <c r="BF392" s="226"/>
      <c r="BG392" s="226"/>
      <c r="BH392" s="226"/>
      <c r="BI392" s="226"/>
    </row>
    <row r="393" spans="1:61" ht="33.75" customHeight="1" x14ac:dyDescent="0.25">
      <c r="A393" s="227" t="s">
        <v>137</v>
      </c>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c r="AA393" s="228"/>
      <c r="AB393" s="228"/>
      <c r="AC393" s="228"/>
      <c r="AD393" s="228"/>
      <c r="AE393" s="228"/>
      <c r="AF393" s="228"/>
      <c r="AG393" s="228"/>
      <c r="AH393" s="228"/>
      <c r="AI393" s="229"/>
      <c r="AJ393" s="230" t="s">
        <v>138</v>
      </c>
      <c r="AK393" s="230"/>
      <c r="AL393" s="230"/>
      <c r="AM393" s="230"/>
      <c r="AN393" s="230"/>
      <c r="AO393" s="230"/>
      <c r="AP393" s="230"/>
      <c r="AQ393" s="230"/>
      <c r="AR393" s="230"/>
      <c r="AS393" s="230" t="s">
        <v>139</v>
      </c>
      <c r="AT393" s="230"/>
      <c r="AU393" s="230"/>
      <c r="AV393" s="230"/>
      <c r="AW393" s="230"/>
      <c r="AX393" s="230"/>
      <c r="AY393" s="230"/>
      <c r="AZ393" s="230"/>
      <c r="BA393" s="230" t="s">
        <v>109</v>
      </c>
      <c r="BB393" s="230"/>
      <c r="BC393" s="230"/>
      <c r="BD393" s="230"/>
      <c r="BE393" s="230"/>
      <c r="BF393" s="230"/>
      <c r="BG393" s="230"/>
      <c r="BH393" s="230"/>
      <c r="BI393" s="230"/>
    </row>
    <row r="394" spans="1:61" ht="9" customHeight="1" x14ac:dyDescent="0.25">
      <c r="A394" s="187" t="s">
        <v>141</v>
      </c>
      <c r="B394" s="188"/>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c r="AA394" s="188"/>
      <c r="AB394" s="188"/>
      <c r="AC394" s="188"/>
      <c r="AD394" s="188"/>
      <c r="AE394" s="188"/>
      <c r="AF394" s="188"/>
      <c r="AG394" s="188"/>
      <c r="AH394" s="188"/>
      <c r="AI394" s="189"/>
      <c r="AJ394" s="231"/>
      <c r="AK394" s="231"/>
      <c r="AL394" s="231"/>
      <c r="AM394" s="231"/>
      <c r="AN394" s="231"/>
      <c r="AO394" s="231"/>
      <c r="AP394" s="231"/>
      <c r="AQ394" s="231"/>
      <c r="AR394" s="231"/>
      <c r="AS394" s="232"/>
      <c r="AT394" s="232"/>
      <c r="AU394" s="232"/>
      <c r="AV394" s="232"/>
      <c r="AW394" s="232"/>
      <c r="AX394" s="232"/>
      <c r="AY394" s="232"/>
      <c r="AZ394" s="232"/>
      <c r="BA394" s="221">
        <f t="shared" ref="BA394:BA399" si="11">SUM(AJ394:AZ394)</f>
        <v>0</v>
      </c>
      <c r="BB394" s="221"/>
      <c r="BC394" s="221"/>
      <c r="BD394" s="221"/>
      <c r="BE394" s="221"/>
      <c r="BF394" s="221"/>
      <c r="BG394" s="221"/>
      <c r="BH394" s="221"/>
      <c r="BI394" s="221"/>
    </row>
    <row r="395" spans="1:61" ht="9" customHeight="1" x14ac:dyDescent="0.25">
      <c r="A395" s="187" t="s">
        <v>142</v>
      </c>
      <c r="B395" s="188"/>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c r="AA395" s="188"/>
      <c r="AB395" s="188"/>
      <c r="AC395" s="188"/>
      <c r="AD395" s="188"/>
      <c r="AE395" s="188"/>
      <c r="AF395" s="188"/>
      <c r="AG395" s="188"/>
      <c r="AH395" s="188"/>
      <c r="AI395" s="189"/>
      <c r="AJ395" s="190">
        <f>SUM(AJ396:AJ397)</f>
        <v>0</v>
      </c>
      <c r="AK395" s="190"/>
      <c r="AL395" s="190"/>
      <c r="AM395" s="190"/>
      <c r="AN395" s="190"/>
      <c r="AO395" s="190"/>
      <c r="AP395" s="190"/>
      <c r="AQ395" s="190"/>
      <c r="AR395" s="190"/>
      <c r="AS395" s="190">
        <f>SUM(AS396:AS397)</f>
        <v>0</v>
      </c>
      <c r="AT395" s="190"/>
      <c r="AU395" s="190"/>
      <c r="AV395" s="190"/>
      <c r="AW395" s="190"/>
      <c r="AX395" s="190"/>
      <c r="AY395" s="190"/>
      <c r="AZ395" s="190"/>
      <c r="BA395" s="190">
        <f t="shared" si="11"/>
        <v>0</v>
      </c>
      <c r="BB395" s="190"/>
      <c r="BC395" s="190"/>
      <c r="BD395" s="190"/>
      <c r="BE395" s="190"/>
      <c r="BF395" s="190"/>
      <c r="BG395" s="190"/>
      <c r="BH395" s="190"/>
      <c r="BI395" s="190"/>
    </row>
    <row r="396" spans="1:61" ht="9" customHeight="1" x14ac:dyDescent="0.25">
      <c r="A396" s="217"/>
      <c r="B396" s="218"/>
      <c r="C396" s="218"/>
      <c r="D396" s="218"/>
      <c r="E396" s="218"/>
      <c r="F396" s="218"/>
      <c r="G396" s="218"/>
      <c r="H396" s="218"/>
      <c r="I396" s="218"/>
      <c r="J396" s="218"/>
      <c r="K396" s="218"/>
      <c r="L396" s="218"/>
      <c r="M396" s="218"/>
      <c r="N396" s="218"/>
      <c r="O396" s="76"/>
      <c r="P396" s="219" t="s">
        <v>143</v>
      </c>
      <c r="Q396" s="219"/>
      <c r="R396" s="219"/>
      <c r="S396" s="219"/>
      <c r="T396" s="219"/>
      <c r="U396" s="219"/>
      <c r="V396" s="219"/>
      <c r="W396" s="219"/>
      <c r="X396" s="219"/>
      <c r="Y396" s="219"/>
      <c r="Z396" s="219"/>
      <c r="AA396" s="219"/>
      <c r="AB396" s="219"/>
      <c r="AC396" s="219"/>
      <c r="AD396" s="219"/>
      <c r="AE396" s="219"/>
      <c r="AF396" s="219"/>
      <c r="AG396" s="219"/>
      <c r="AH396" s="219"/>
      <c r="AI396" s="220"/>
      <c r="AJ396" s="196"/>
      <c r="AK396" s="196"/>
      <c r="AL396" s="196"/>
      <c r="AM396" s="196"/>
      <c r="AN396" s="196"/>
      <c r="AO396" s="196"/>
      <c r="AP396" s="196"/>
      <c r="AQ396" s="196"/>
      <c r="AR396" s="196"/>
      <c r="AS396" s="196"/>
      <c r="AT396" s="196"/>
      <c r="AU396" s="196"/>
      <c r="AV396" s="196"/>
      <c r="AW396" s="196"/>
      <c r="AX396" s="196"/>
      <c r="AY396" s="196"/>
      <c r="AZ396" s="196"/>
      <c r="BA396" s="221">
        <f t="shared" si="11"/>
        <v>0</v>
      </c>
      <c r="BB396" s="221"/>
      <c r="BC396" s="221"/>
      <c r="BD396" s="221"/>
      <c r="BE396" s="221"/>
      <c r="BF396" s="221"/>
      <c r="BG396" s="221"/>
      <c r="BH396" s="221"/>
      <c r="BI396" s="221"/>
    </row>
    <row r="397" spans="1:61" ht="9" customHeight="1" x14ac:dyDescent="0.25">
      <c r="A397" s="217"/>
      <c r="B397" s="218"/>
      <c r="C397" s="218"/>
      <c r="D397" s="218"/>
      <c r="E397" s="218"/>
      <c r="F397" s="218"/>
      <c r="G397" s="218"/>
      <c r="H397" s="218"/>
      <c r="I397" s="218"/>
      <c r="J397" s="218"/>
      <c r="K397" s="218"/>
      <c r="L397" s="218"/>
      <c r="M397" s="218"/>
      <c r="N397" s="218"/>
      <c r="O397" s="76"/>
      <c r="P397" s="219" t="s">
        <v>144</v>
      </c>
      <c r="Q397" s="219"/>
      <c r="R397" s="219"/>
      <c r="S397" s="219"/>
      <c r="T397" s="219"/>
      <c r="U397" s="219"/>
      <c r="V397" s="219"/>
      <c r="W397" s="219"/>
      <c r="X397" s="219"/>
      <c r="Y397" s="219"/>
      <c r="Z397" s="219"/>
      <c r="AA397" s="219"/>
      <c r="AB397" s="219"/>
      <c r="AC397" s="219"/>
      <c r="AD397" s="219"/>
      <c r="AE397" s="219"/>
      <c r="AF397" s="219"/>
      <c r="AG397" s="219"/>
      <c r="AH397" s="219"/>
      <c r="AI397" s="220"/>
      <c r="AJ397" s="196"/>
      <c r="AK397" s="196"/>
      <c r="AL397" s="196"/>
      <c r="AM397" s="196"/>
      <c r="AN397" s="196"/>
      <c r="AO397" s="196"/>
      <c r="AP397" s="196"/>
      <c r="AQ397" s="196"/>
      <c r="AR397" s="196"/>
      <c r="AS397" s="196"/>
      <c r="AT397" s="196"/>
      <c r="AU397" s="196"/>
      <c r="AV397" s="196"/>
      <c r="AW397" s="196"/>
      <c r="AX397" s="196"/>
      <c r="AY397" s="196"/>
      <c r="AZ397" s="196"/>
      <c r="BA397" s="221">
        <f t="shared" si="11"/>
        <v>0</v>
      </c>
      <c r="BB397" s="221"/>
      <c r="BC397" s="221"/>
      <c r="BD397" s="221"/>
      <c r="BE397" s="221"/>
      <c r="BF397" s="221"/>
      <c r="BG397" s="221"/>
      <c r="BH397" s="221"/>
      <c r="BI397" s="221"/>
    </row>
    <row r="398" spans="1:61" ht="9" customHeight="1" x14ac:dyDescent="0.25">
      <c r="A398" s="187" t="s">
        <v>145</v>
      </c>
      <c r="B398" s="188"/>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c r="AA398" s="188"/>
      <c r="AB398" s="188"/>
      <c r="AC398" s="188"/>
      <c r="AD398" s="188"/>
      <c r="AE398" s="188"/>
      <c r="AF398" s="188"/>
      <c r="AG398" s="188"/>
      <c r="AH398" s="188"/>
      <c r="AI398" s="189"/>
      <c r="AJ398" s="196"/>
      <c r="AK398" s="196"/>
      <c r="AL398" s="196"/>
      <c r="AM398" s="196"/>
      <c r="AN398" s="196"/>
      <c r="AO398" s="196"/>
      <c r="AP398" s="196"/>
      <c r="AQ398" s="196"/>
      <c r="AR398" s="196"/>
      <c r="AS398" s="196"/>
      <c r="AT398" s="196"/>
      <c r="AU398" s="196"/>
      <c r="AV398" s="196"/>
      <c r="AW398" s="196"/>
      <c r="AX398" s="196"/>
      <c r="AY398" s="196"/>
      <c r="AZ398" s="196"/>
      <c r="BA398" s="221">
        <f t="shared" si="11"/>
        <v>0</v>
      </c>
      <c r="BB398" s="221"/>
      <c r="BC398" s="221"/>
      <c r="BD398" s="221"/>
      <c r="BE398" s="221"/>
      <c r="BF398" s="221"/>
      <c r="BG398" s="221"/>
      <c r="BH398" s="221"/>
      <c r="BI398" s="221"/>
    </row>
    <row r="399" spans="1:61" ht="9" customHeight="1" x14ac:dyDescent="0.25">
      <c r="A399" s="187" t="s">
        <v>146</v>
      </c>
      <c r="B399" s="188"/>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9"/>
      <c r="AJ399" s="190">
        <f>AJ394+AJ395+AJ398</f>
        <v>0</v>
      </c>
      <c r="AK399" s="190"/>
      <c r="AL399" s="190"/>
      <c r="AM399" s="190"/>
      <c r="AN399" s="190"/>
      <c r="AO399" s="190"/>
      <c r="AP399" s="190"/>
      <c r="AQ399" s="190"/>
      <c r="AR399" s="190"/>
      <c r="AS399" s="190">
        <f>AS395+AS398</f>
        <v>0</v>
      </c>
      <c r="AT399" s="190"/>
      <c r="AU399" s="190"/>
      <c r="AV399" s="190"/>
      <c r="AW399" s="190"/>
      <c r="AX399" s="190"/>
      <c r="AY399" s="190"/>
      <c r="AZ399" s="190"/>
      <c r="BA399" s="190">
        <f t="shared" si="11"/>
        <v>0</v>
      </c>
      <c r="BB399" s="190"/>
      <c r="BC399" s="190"/>
      <c r="BD399" s="190"/>
      <c r="BE399" s="190"/>
      <c r="BF399" s="190"/>
      <c r="BG399" s="190"/>
      <c r="BH399" s="190"/>
      <c r="BI399" s="190"/>
    </row>
    <row r="400" spans="1:61" ht="9" customHeight="1" x14ac:dyDescent="0.25">
      <c r="A400" s="187" t="s">
        <v>147</v>
      </c>
      <c r="B400" s="188"/>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c r="AA400" s="188"/>
      <c r="AB400" s="188"/>
      <c r="AC400" s="188"/>
      <c r="AD400" s="188"/>
      <c r="AE400" s="188"/>
      <c r="AF400" s="188"/>
      <c r="AG400" s="113"/>
      <c r="AH400" s="113" t="e">
        <f>AJ394*100/AJ399</f>
        <v>#DIV/0!</v>
      </c>
      <c r="AI400" s="107">
        <f>IF(AJ399=0,0,AH400)</f>
        <v>0</v>
      </c>
      <c r="AJ400" s="191">
        <f>AI400</f>
        <v>0</v>
      </c>
      <c r="AK400" s="192"/>
      <c r="AL400" s="192"/>
      <c r="AM400" s="192"/>
      <c r="AN400" s="192"/>
      <c r="AO400" s="192"/>
      <c r="AP400" s="192"/>
      <c r="AQ400" s="192"/>
      <c r="AR400" s="106" t="s">
        <v>354</v>
      </c>
      <c r="AS400" s="193"/>
      <c r="AT400" s="194"/>
      <c r="AU400" s="194"/>
      <c r="AV400" s="194"/>
      <c r="AW400" s="194"/>
      <c r="AX400" s="194"/>
      <c r="AY400" s="194"/>
      <c r="AZ400" s="194"/>
      <c r="BA400" s="194"/>
      <c r="BB400" s="194"/>
      <c r="BC400" s="194"/>
      <c r="BD400" s="194"/>
      <c r="BE400" s="194"/>
      <c r="BF400" s="194"/>
      <c r="BG400" s="194"/>
      <c r="BH400" s="194"/>
      <c r="BI400" s="195"/>
    </row>
    <row r="401" spans="1:61" ht="9" customHeight="1" x14ac:dyDescent="0.25">
      <c r="A401" s="187" t="s">
        <v>148</v>
      </c>
      <c r="B401" s="188"/>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c r="AA401" s="188"/>
      <c r="AB401" s="188"/>
      <c r="AC401" s="188"/>
      <c r="AD401" s="188"/>
      <c r="AE401" s="188"/>
      <c r="AF401" s="188"/>
      <c r="AG401" s="188"/>
      <c r="AH401" s="188"/>
      <c r="AI401" s="189"/>
      <c r="AJ401" s="196"/>
      <c r="AK401" s="196"/>
      <c r="AL401" s="196"/>
      <c r="AM401" s="196"/>
      <c r="AN401" s="196"/>
      <c r="AO401" s="196"/>
      <c r="AP401" s="196"/>
      <c r="AQ401" s="196"/>
      <c r="AR401" s="196"/>
      <c r="AS401" s="197"/>
      <c r="AT401" s="198"/>
      <c r="AU401" s="198"/>
      <c r="AV401" s="198"/>
      <c r="AW401" s="198"/>
      <c r="AX401" s="198"/>
      <c r="AY401" s="198"/>
      <c r="AZ401" s="198"/>
      <c r="BA401" s="198"/>
      <c r="BB401" s="198"/>
      <c r="BC401" s="198"/>
      <c r="BD401" s="198"/>
      <c r="BE401" s="198"/>
      <c r="BF401" s="198"/>
      <c r="BG401" s="198"/>
      <c r="BH401" s="198"/>
      <c r="BI401" s="199"/>
    </row>
    <row r="402" spans="1:61" ht="23.25" customHeight="1" x14ac:dyDescent="0.25">
      <c r="A402" s="187" t="s">
        <v>149</v>
      </c>
      <c r="B402" s="188"/>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c r="AA402" s="188"/>
      <c r="AB402" s="188"/>
      <c r="AC402" s="188"/>
      <c r="AD402" s="188"/>
      <c r="AE402" s="188"/>
      <c r="AF402" s="76"/>
      <c r="AG402" s="76"/>
      <c r="AH402" s="76"/>
      <c r="AI402" s="107" t="e">
        <f>AJ401*100/AJ394</f>
        <v>#DIV/0!</v>
      </c>
      <c r="AJ402" s="200">
        <f>IF(AJ394=0,0,AI402)</f>
        <v>0</v>
      </c>
      <c r="AK402" s="200"/>
      <c r="AL402" s="200"/>
      <c r="AM402" s="200"/>
      <c r="AN402" s="200"/>
      <c r="AO402" s="200"/>
      <c r="AP402" s="200"/>
      <c r="AQ402" s="200"/>
      <c r="AR402" s="200"/>
      <c r="AS402" s="201" t="str">
        <f>IF(AJ402&lt;=50,"Suma avans mai mica de 50% din ajutorul public","Suma avans mai mare de 50% din ajutorul public")</f>
        <v>Suma avans mai mica de 50% din ajutorul public</v>
      </c>
      <c r="AT402" s="202"/>
      <c r="AU402" s="202"/>
      <c r="AV402" s="202"/>
      <c r="AW402" s="202"/>
      <c r="AX402" s="202"/>
      <c r="AY402" s="202"/>
      <c r="AZ402" s="202"/>
      <c r="BA402" s="202"/>
      <c r="BB402" s="202"/>
      <c r="BC402" s="202"/>
      <c r="BD402" s="202"/>
      <c r="BE402" s="202"/>
      <c r="BF402" s="202"/>
      <c r="BG402" s="202"/>
      <c r="BH402" s="202"/>
      <c r="BI402" s="203"/>
    </row>
    <row r="403" spans="1:61" ht="15" customHeight="1" x14ac:dyDescent="0.25">
      <c r="A403" s="146"/>
      <c r="B403" s="146"/>
      <c r="C403" s="146"/>
      <c r="D403" s="146"/>
      <c r="E403" s="146"/>
      <c r="F403" s="146"/>
      <c r="G403" s="146"/>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8"/>
      <c r="AG403" s="148"/>
      <c r="AH403" s="148"/>
      <c r="AI403" s="149"/>
      <c r="AJ403" s="150"/>
      <c r="AK403" s="150"/>
      <c r="AL403" s="150"/>
      <c r="AM403" s="150"/>
      <c r="AN403" s="150"/>
      <c r="AO403" s="150"/>
      <c r="AP403" s="150"/>
      <c r="AQ403" s="151"/>
      <c r="AR403" s="151"/>
      <c r="AS403" s="152"/>
      <c r="AT403" s="152"/>
      <c r="AU403" s="152"/>
      <c r="AV403" s="152"/>
      <c r="AW403" s="152"/>
      <c r="AX403" s="152"/>
      <c r="AY403" s="152"/>
      <c r="AZ403" s="152"/>
      <c r="BA403" s="152"/>
      <c r="BB403" s="152"/>
      <c r="BC403" s="152"/>
      <c r="BD403" s="152"/>
      <c r="BE403" s="152"/>
      <c r="BF403" s="152"/>
      <c r="BG403" s="152"/>
      <c r="BH403" s="152"/>
      <c r="BI403" s="152"/>
    </row>
    <row r="404" spans="1:61" x14ac:dyDescent="0.25">
      <c r="A404" s="52"/>
      <c r="B404" s="52"/>
      <c r="C404" s="52"/>
      <c r="D404" s="52"/>
      <c r="E404" s="52"/>
      <c r="F404" s="52"/>
      <c r="G404" s="52"/>
      <c r="H404" s="626" t="s">
        <v>0</v>
      </c>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26"/>
      <c r="AL404" s="626"/>
      <c r="AM404" s="626"/>
      <c r="AN404" s="626"/>
      <c r="AO404" s="626"/>
      <c r="AP404" s="626"/>
      <c r="AQ404" s="52"/>
      <c r="AR404" s="52"/>
      <c r="AS404" s="52"/>
      <c r="AT404" s="52"/>
      <c r="AU404" s="52"/>
      <c r="AV404" s="52"/>
      <c r="AW404" s="52"/>
      <c r="AX404" s="52"/>
      <c r="AY404" s="52"/>
      <c r="AZ404" s="52"/>
      <c r="BA404" s="52"/>
      <c r="BB404" s="52"/>
      <c r="BC404" s="52"/>
      <c r="BD404" s="52"/>
      <c r="BE404" s="52"/>
      <c r="BF404" s="52"/>
      <c r="BG404" s="52"/>
      <c r="BH404" s="52"/>
      <c r="BI404" s="52"/>
    </row>
    <row r="405" spans="1:61" x14ac:dyDescent="0.25">
      <c r="A405" s="52"/>
      <c r="B405" s="52"/>
      <c r="C405" s="52"/>
      <c r="D405" s="52"/>
      <c r="E405" s="52"/>
      <c r="F405" s="52"/>
      <c r="G405" s="52"/>
      <c r="H405" s="627"/>
      <c r="I405" s="627"/>
      <c r="J405" s="627"/>
      <c r="K405" s="627"/>
      <c r="L405" s="627"/>
      <c r="M405" s="627"/>
      <c r="N405" s="627"/>
      <c r="O405" s="627"/>
      <c r="P405" s="627"/>
      <c r="Q405" s="627"/>
      <c r="R405" s="627"/>
      <c r="S405" s="627"/>
      <c r="T405" s="627"/>
      <c r="U405" s="627"/>
      <c r="V405" s="627"/>
      <c r="W405" s="627"/>
      <c r="X405" s="627"/>
      <c r="Y405" s="627"/>
      <c r="Z405" s="627"/>
      <c r="AA405" s="627"/>
      <c r="AB405" s="627"/>
      <c r="AC405" s="627"/>
      <c r="AD405" s="627"/>
      <c r="AE405" s="627"/>
      <c r="AF405" s="627"/>
      <c r="AG405" s="627"/>
      <c r="AH405" s="627"/>
      <c r="AI405" s="627"/>
      <c r="AJ405" s="627"/>
      <c r="AK405" s="627"/>
      <c r="AL405" s="627"/>
      <c r="AM405" s="627"/>
      <c r="AN405" s="627"/>
      <c r="AO405" s="627"/>
      <c r="AP405" s="627"/>
      <c r="AQ405" s="628" t="s">
        <v>571</v>
      </c>
      <c r="AR405" s="629"/>
      <c r="AS405" s="629"/>
      <c r="AT405" s="629"/>
      <c r="AU405" s="629"/>
      <c r="AV405" s="629"/>
      <c r="AW405" s="629"/>
      <c r="AX405" s="629"/>
      <c r="AY405" s="629"/>
      <c r="AZ405" s="629"/>
      <c r="BA405" s="629"/>
      <c r="BB405" s="629"/>
      <c r="BC405" s="629"/>
      <c r="BD405" s="629"/>
      <c r="BE405" s="629"/>
      <c r="BF405" s="629"/>
      <c r="BG405" s="629"/>
      <c r="BH405" s="629"/>
      <c r="BI405" s="630"/>
    </row>
    <row r="406" spans="1:61" x14ac:dyDescent="0.25">
      <c r="A406" s="52"/>
      <c r="B406" s="52"/>
      <c r="C406" s="52"/>
      <c r="D406" s="52"/>
      <c r="E406" s="52"/>
      <c r="F406" s="52"/>
      <c r="G406" s="52"/>
      <c r="H406" s="627" t="s">
        <v>1</v>
      </c>
      <c r="I406" s="627"/>
      <c r="J406" s="627"/>
      <c r="K406" s="627"/>
      <c r="L406" s="627"/>
      <c r="M406" s="627"/>
      <c r="N406" s="627"/>
      <c r="O406" s="627"/>
      <c r="P406" s="627"/>
      <c r="Q406" s="627"/>
      <c r="R406" s="627"/>
      <c r="S406" s="627"/>
      <c r="T406" s="627"/>
      <c r="U406" s="627"/>
      <c r="V406" s="627"/>
      <c r="W406" s="627"/>
      <c r="X406" s="627"/>
      <c r="Y406" s="627"/>
      <c r="Z406" s="627"/>
      <c r="AA406" s="627"/>
      <c r="AB406" s="627"/>
      <c r="AC406" s="627"/>
      <c r="AD406" s="627"/>
      <c r="AE406" s="627"/>
      <c r="AF406" s="627"/>
      <c r="AG406" s="627"/>
      <c r="AH406" s="627"/>
      <c r="AI406" s="627"/>
      <c r="AJ406" s="627"/>
      <c r="AK406" s="627"/>
      <c r="AL406" s="627"/>
      <c r="AM406" s="627"/>
      <c r="AN406" s="627"/>
      <c r="AO406" s="627"/>
      <c r="AP406" s="627"/>
      <c r="AQ406" s="631"/>
      <c r="AR406" s="632"/>
      <c r="AS406" s="632"/>
      <c r="AT406" s="632"/>
      <c r="AU406" s="632"/>
      <c r="AV406" s="632"/>
      <c r="AW406" s="632"/>
      <c r="AX406" s="632"/>
      <c r="AY406" s="632"/>
      <c r="AZ406" s="632"/>
      <c r="BA406" s="632"/>
      <c r="BB406" s="632"/>
      <c r="BC406" s="632"/>
      <c r="BD406" s="632"/>
      <c r="BE406" s="632"/>
      <c r="BF406" s="632"/>
      <c r="BG406" s="632"/>
      <c r="BH406" s="632"/>
      <c r="BI406" s="633"/>
    </row>
    <row r="407" spans="1:61" x14ac:dyDescent="0.25">
      <c r="A407" s="52"/>
      <c r="B407" s="52"/>
      <c r="C407" s="52"/>
      <c r="D407" s="52"/>
      <c r="E407" s="52"/>
      <c r="F407" s="52"/>
      <c r="G407" s="52"/>
      <c r="H407" s="475"/>
      <c r="I407" s="475"/>
      <c r="J407" s="475"/>
      <c r="K407" s="475"/>
      <c r="L407" s="475"/>
      <c r="M407" s="475"/>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5"/>
      <c r="AL407" s="475"/>
      <c r="AM407" s="475"/>
      <c r="AN407" s="475"/>
      <c r="AO407" s="475"/>
      <c r="AP407" s="475"/>
      <c r="AQ407" s="476" t="s">
        <v>370</v>
      </c>
      <c r="AR407" s="477"/>
      <c r="AS407" s="477"/>
      <c r="AT407" s="477"/>
      <c r="AU407" s="477"/>
      <c r="AV407" s="477"/>
      <c r="AW407" s="477"/>
      <c r="AX407" s="477"/>
      <c r="AY407" s="478"/>
      <c r="AZ407" s="476" t="s">
        <v>357</v>
      </c>
      <c r="BA407" s="477"/>
      <c r="BB407" s="477"/>
      <c r="BC407" s="477"/>
      <c r="BD407" s="477"/>
      <c r="BE407" s="477"/>
      <c r="BF407" s="477"/>
      <c r="BG407" s="477"/>
      <c r="BH407" s="477"/>
      <c r="BI407" s="478"/>
    </row>
    <row r="408" spans="1:61" x14ac:dyDescent="0.25">
      <c r="A408" s="52"/>
      <c r="B408" s="52"/>
      <c r="C408" s="52"/>
      <c r="D408" s="52"/>
      <c r="E408" s="52"/>
      <c r="F408" s="52"/>
      <c r="G408" s="52"/>
      <c r="H408" s="479" t="s">
        <v>163</v>
      </c>
      <c r="I408" s="479"/>
      <c r="J408" s="479"/>
      <c r="K408" s="479"/>
      <c r="L408" s="479"/>
      <c r="M408" s="479"/>
      <c r="N408" s="479"/>
      <c r="O408" s="479"/>
      <c r="P408" s="479"/>
      <c r="Q408" s="479"/>
      <c r="R408" s="479"/>
      <c r="S408" s="479"/>
      <c r="T408" s="479"/>
      <c r="U408" s="479"/>
      <c r="V408" s="479"/>
      <c r="W408" s="479"/>
      <c r="X408" s="479"/>
      <c r="Y408" s="479"/>
      <c r="Z408" s="479"/>
      <c r="AA408" s="479"/>
      <c r="AB408" s="479"/>
      <c r="AC408" s="479"/>
      <c r="AD408" s="479"/>
      <c r="AE408" s="479"/>
      <c r="AF408" s="479"/>
      <c r="AG408" s="479"/>
      <c r="AH408" s="479"/>
      <c r="AI408" s="479"/>
      <c r="AJ408" s="479"/>
      <c r="AK408" s="479"/>
      <c r="AL408" s="479"/>
      <c r="AM408" s="479"/>
      <c r="AN408" s="479"/>
      <c r="AO408" s="479"/>
      <c r="AP408" s="479"/>
      <c r="AQ408" s="479"/>
      <c r="AR408" s="479"/>
      <c r="AS408" s="479"/>
      <c r="AT408" s="479"/>
      <c r="AU408" s="479"/>
      <c r="AV408" s="479"/>
      <c r="AW408" s="479"/>
      <c r="AX408" s="479"/>
      <c r="AY408" s="479"/>
      <c r="AZ408" s="479"/>
      <c r="BA408" s="479"/>
      <c r="BB408" s="479"/>
      <c r="BC408" s="479"/>
      <c r="BD408" s="479"/>
      <c r="BE408" s="479"/>
      <c r="BF408" s="479"/>
      <c r="BG408" s="479"/>
      <c r="BH408" s="479"/>
      <c r="BI408" s="479"/>
    </row>
    <row r="409" spans="1:61" x14ac:dyDescent="0.25">
      <c r="A409" s="480"/>
      <c r="B409" s="480"/>
      <c r="C409" s="480"/>
      <c r="D409" s="480"/>
      <c r="E409" s="480"/>
      <c r="F409" s="480"/>
      <c r="G409" s="480"/>
      <c r="H409" s="480"/>
      <c r="I409" s="480"/>
      <c r="J409" s="480"/>
      <c r="K409" s="480"/>
      <c r="L409" s="480"/>
      <c r="M409" s="480"/>
      <c r="N409" s="480"/>
      <c r="O409" s="480"/>
      <c r="P409" s="480"/>
      <c r="Q409" s="480"/>
      <c r="R409" s="480"/>
      <c r="S409" s="480"/>
      <c r="T409" s="480"/>
      <c r="U409" s="480"/>
      <c r="V409" s="480"/>
      <c r="W409" s="480"/>
      <c r="X409" s="480"/>
      <c r="Y409" s="480"/>
      <c r="Z409" s="480"/>
      <c r="AA409" s="480"/>
      <c r="AB409" s="480"/>
      <c r="AC409" s="480"/>
      <c r="AD409" s="480"/>
      <c r="AE409" s="480"/>
      <c r="AF409" s="480"/>
      <c r="AG409" s="480"/>
      <c r="AH409" s="480"/>
      <c r="AI409" s="480"/>
      <c r="AJ409" s="480"/>
      <c r="AK409" s="480"/>
      <c r="AL409" s="480"/>
      <c r="AM409" s="480"/>
      <c r="AN409" s="480"/>
      <c r="AO409" s="480"/>
      <c r="AP409" s="480"/>
      <c r="AQ409" s="480"/>
      <c r="AR409" s="480"/>
      <c r="AS409" s="480"/>
      <c r="AT409" s="480"/>
      <c r="AU409" s="480"/>
      <c r="AV409" s="480"/>
      <c r="AW409" s="480"/>
      <c r="AX409" s="480"/>
      <c r="AY409" s="480"/>
      <c r="AZ409" s="480"/>
      <c r="BA409" s="480"/>
      <c r="BB409" s="480"/>
      <c r="BC409" s="480"/>
      <c r="BD409" s="480"/>
      <c r="BE409" s="480"/>
      <c r="BF409" s="480"/>
      <c r="BG409" s="480"/>
      <c r="BH409" s="480"/>
      <c r="BI409" s="480"/>
    </row>
    <row r="410" spans="1:61" ht="20.25" customHeight="1" x14ac:dyDescent="0.25">
      <c r="A410" s="485"/>
      <c r="B410" s="486"/>
      <c r="C410" s="486"/>
      <c r="D410" s="486"/>
      <c r="E410" s="486"/>
      <c r="F410" s="486"/>
      <c r="G410" s="486"/>
      <c r="H410" s="486"/>
      <c r="I410" s="486"/>
      <c r="J410" s="486"/>
      <c r="K410" s="486"/>
      <c r="L410" s="486"/>
      <c r="M410" s="486"/>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7"/>
    </row>
    <row r="411" spans="1:61" x14ac:dyDescent="0.25">
      <c r="A411" s="488" t="s">
        <v>164</v>
      </c>
      <c r="B411" s="489"/>
      <c r="C411" s="489"/>
      <c r="D411" s="489"/>
      <c r="E411" s="489"/>
      <c r="F411" s="489"/>
      <c r="G411" s="489"/>
      <c r="H411" s="489"/>
      <c r="I411" s="489"/>
      <c r="J411" s="489"/>
      <c r="K411" s="489"/>
      <c r="L411" s="489"/>
      <c r="M411" s="489"/>
      <c r="N411" s="489"/>
      <c r="O411" s="489"/>
      <c r="P411" s="489"/>
      <c r="Q411" s="489"/>
      <c r="R411" s="489"/>
      <c r="S411" s="489"/>
      <c r="T411" s="489"/>
      <c r="U411" s="489"/>
      <c r="V411" s="489"/>
      <c r="W411" s="489"/>
      <c r="X411" s="489"/>
      <c r="Y411" s="489"/>
      <c r="Z411" s="489"/>
      <c r="AA411" s="489"/>
      <c r="AB411" s="489"/>
      <c r="AC411" s="489"/>
      <c r="AD411" s="489"/>
      <c r="AE411" s="489"/>
      <c r="AF411" s="489"/>
      <c r="AG411" s="489"/>
      <c r="AH411" s="489"/>
      <c r="AI411" s="489"/>
      <c r="AJ411" s="489"/>
      <c r="AK411" s="489"/>
      <c r="AL411" s="489"/>
      <c r="AM411" s="489"/>
      <c r="AN411" s="489"/>
      <c r="AO411" s="489"/>
      <c r="AP411" s="489"/>
      <c r="AQ411" s="489"/>
      <c r="AR411" s="489"/>
      <c r="AS411" s="489"/>
      <c r="AT411" s="489"/>
      <c r="AU411" s="489"/>
      <c r="AV411" s="489"/>
      <c r="AW411" s="489"/>
      <c r="AX411" s="489"/>
      <c r="AY411" s="489"/>
      <c r="AZ411" s="489"/>
      <c r="BA411" s="489"/>
      <c r="BB411" s="489"/>
      <c r="BC411" s="489"/>
      <c r="BD411" s="489"/>
      <c r="BE411" s="489"/>
      <c r="BF411" s="489"/>
      <c r="BG411" s="489"/>
      <c r="BH411" s="489"/>
      <c r="BI411" s="490"/>
    </row>
    <row r="412" spans="1:61" s="78" customFormat="1" ht="25.5" customHeight="1" x14ac:dyDescent="0.25">
      <c r="A412" s="217" t="s">
        <v>165</v>
      </c>
      <c r="B412" s="218"/>
      <c r="C412" s="218"/>
      <c r="D412" s="218"/>
      <c r="E412" s="274" t="s">
        <v>166</v>
      </c>
      <c r="F412" s="274"/>
      <c r="G412" s="274"/>
      <c r="H412" s="274"/>
      <c r="I412" s="274"/>
      <c r="J412" s="274"/>
      <c r="K412" s="274"/>
      <c r="L412" s="274"/>
      <c r="M412" s="274"/>
      <c r="N412" s="274"/>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t="s">
        <v>167</v>
      </c>
      <c r="AR412" s="274"/>
      <c r="AS412" s="274"/>
      <c r="AT412" s="274"/>
      <c r="AU412" s="274"/>
      <c r="AV412" s="274"/>
      <c r="AW412" s="274"/>
      <c r="AX412" s="274"/>
      <c r="AY412" s="274"/>
      <c r="AZ412" s="286" t="s">
        <v>168</v>
      </c>
      <c r="BA412" s="274"/>
      <c r="BB412" s="274"/>
      <c r="BC412" s="274"/>
      <c r="BD412" s="274"/>
      <c r="BE412" s="274"/>
      <c r="BF412" s="274"/>
      <c r="BG412" s="274"/>
      <c r="BH412" s="274"/>
      <c r="BI412" s="274"/>
    </row>
    <row r="413" spans="1:61" ht="39" customHeight="1" x14ac:dyDescent="0.25">
      <c r="A413" s="659">
        <v>1</v>
      </c>
      <c r="B413" s="660"/>
      <c r="C413" s="660"/>
      <c r="D413" s="660"/>
      <c r="E413" s="669" t="s">
        <v>169</v>
      </c>
      <c r="F413" s="669"/>
      <c r="G413" s="669"/>
      <c r="H413" s="669"/>
      <c r="I413" s="669"/>
      <c r="J413" s="669"/>
      <c r="K413" s="669"/>
      <c r="L413" s="669"/>
      <c r="M413" s="669"/>
      <c r="N413" s="669"/>
      <c r="O413" s="669"/>
      <c r="P413" s="669"/>
      <c r="Q413" s="669"/>
      <c r="R413" s="669"/>
      <c r="S413" s="669"/>
      <c r="T413" s="669"/>
      <c r="U413" s="669"/>
      <c r="V413" s="669"/>
      <c r="W413" s="669"/>
      <c r="X413" s="669"/>
      <c r="Y413" s="669"/>
      <c r="Z413" s="669"/>
      <c r="AA413" s="669"/>
      <c r="AB413" s="669"/>
      <c r="AC413" s="669"/>
      <c r="AD413" s="669"/>
      <c r="AE413" s="669"/>
      <c r="AF413" s="669"/>
      <c r="AG413" s="669"/>
      <c r="AH413" s="669"/>
      <c r="AI413" s="669"/>
      <c r="AJ413" s="669"/>
      <c r="AK413" s="669"/>
      <c r="AL413" s="669"/>
      <c r="AM413" s="669"/>
      <c r="AN413" s="669"/>
      <c r="AO413" s="669"/>
      <c r="AP413" s="669"/>
      <c r="AQ413" s="346"/>
      <c r="AR413" s="346"/>
      <c r="AS413" s="346"/>
      <c r="AT413" s="346"/>
      <c r="AU413" s="346"/>
      <c r="AV413" s="346"/>
      <c r="AW413" s="346"/>
      <c r="AX413" s="346"/>
      <c r="AY413" s="346"/>
      <c r="AZ413" s="346"/>
      <c r="BA413" s="346"/>
      <c r="BB413" s="346"/>
      <c r="BC413" s="346"/>
      <c r="BD413" s="346"/>
      <c r="BE413" s="346"/>
      <c r="BF413" s="346"/>
      <c r="BG413" s="346"/>
      <c r="BH413" s="346"/>
      <c r="BI413" s="346"/>
    </row>
    <row r="414" spans="1:61" ht="12.75" customHeight="1" x14ac:dyDescent="0.25">
      <c r="A414" s="659">
        <v>2</v>
      </c>
      <c r="B414" s="660"/>
      <c r="C414" s="660"/>
      <c r="D414" s="660"/>
      <c r="E414" s="669" t="s">
        <v>170</v>
      </c>
      <c r="F414" s="669"/>
      <c r="G414" s="669"/>
      <c r="H414" s="669"/>
      <c r="I414" s="669"/>
      <c r="J414" s="669"/>
      <c r="K414" s="669"/>
      <c r="L414" s="669"/>
      <c r="M414" s="669"/>
      <c r="N414" s="669"/>
      <c r="O414" s="669"/>
      <c r="P414" s="669"/>
      <c r="Q414" s="669"/>
      <c r="R414" s="669"/>
      <c r="S414" s="669"/>
      <c r="T414" s="669"/>
      <c r="U414" s="669"/>
      <c r="V414" s="669"/>
      <c r="W414" s="669"/>
      <c r="X414" s="669"/>
      <c r="Y414" s="669"/>
      <c r="Z414" s="669"/>
      <c r="AA414" s="669"/>
      <c r="AB414" s="669"/>
      <c r="AC414" s="669"/>
      <c r="AD414" s="669"/>
      <c r="AE414" s="669"/>
      <c r="AF414" s="669"/>
      <c r="AG414" s="669"/>
      <c r="AH414" s="669"/>
      <c r="AI414" s="669"/>
      <c r="AJ414" s="669"/>
      <c r="AK414" s="669"/>
      <c r="AL414" s="669"/>
      <c r="AM414" s="669"/>
      <c r="AN414" s="669"/>
      <c r="AO414" s="669"/>
      <c r="AP414" s="669"/>
      <c r="AQ414" s="484">
        <f>SUM(AQ415:AY424)</f>
        <v>0</v>
      </c>
      <c r="AR414" s="484"/>
      <c r="AS414" s="484"/>
      <c r="AT414" s="484"/>
      <c r="AU414" s="484"/>
      <c r="AV414" s="484"/>
      <c r="AW414" s="484"/>
      <c r="AX414" s="484"/>
      <c r="AY414" s="484"/>
      <c r="AZ414" s="484">
        <f>SUM(AZ415:BI424)</f>
        <v>0</v>
      </c>
      <c r="BA414" s="484"/>
      <c r="BB414" s="484"/>
      <c r="BC414" s="484"/>
      <c r="BD414" s="484"/>
      <c r="BE414" s="484"/>
      <c r="BF414" s="484"/>
      <c r="BG414" s="484"/>
      <c r="BH414" s="484"/>
      <c r="BI414" s="484"/>
    </row>
    <row r="415" spans="1:61" ht="12.75" customHeight="1" x14ac:dyDescent="0.25">
      <c r="A415" s="659"/>
      <c r="B415" s="660"/>
      <c r="C415" s="660"/>
      <c r="D415" s="660"/>
      <c r="E415" s="661" t="s">
        <v>171</v>
      </c>
      <c r="F415" s="661"/>
      <c r="G415" s="661"/>
      <c r="H415" s="661"/>
      <c r="I415" s="661"/>
      <c r="J415" s="661"/>
      <c r="K415" s="661"/>
      <c r="L415" s="661"/>
      <c r="M415" s="661"/>
      <c r="N415" s="661"/>
      <c r="O415" s="661"/>
      <c r="P415" s="661"/>
      <c r="Q415" s="661"/>
      <c r="R415" s="661"/>
      <c r="S415" s="661"/>
      <c r="T415" s="661"/>
      <c r="U415" s="661"/>
      <c r="V415" s="661"/>
      <c r="W415" s="661"/>
      <c r="X415" s="661"/>
      <c r="Y415" s="661"/>
      <c r="Z415" s="661"/>
      <c r="AA415" s="661"/>
      <c r="AB415" s="661"/>
      <c r="AC415" s="661"/>
      <c r="AD415" s="661"/>
      <c r="AE415" s="661"/>
      <c r="AF415" s="661"/>
      <c r="AG415" s="661"/>
      <c r="AH415" s="661"/>
      <c r="AI415" s="661"/>
      <c r="AJ415" s="661"/>
      <c r="AK415" s="661"/>
      <c r="AL415" s="661"/>
      <c r="AM415" s="661"/>
      <c r="AN415" s="661"/>
      <c r="AO415" s="661"/>
      <c r="AP415" s="661"/>
      <c r="AQ415" s="346"/>
      <c r="AR415" s="346"/>
      <c r="AS415" s="346"/>
      <c r="AT415" s="346"/>
      <c r="AU415" s="346"/>
      <c r="AV415" s="346"/>
      <c r="AW415" s="346"/>
      <c r="AX415" s="346"/>
      <c r="AY415" s="346"/>
      <c r="AZ415" s="346"/>
      <c r="BA415" s="346"/>
      <c r="BB415" s="346"/>
      <c r="BC415" s="346"/>
      <c r="BD415" s="346"/>
      <c r="BE415" s="346"/>
      <c r="BF415" s="346"/>
      <c r="BG415" s="346"/>
      <c r="BH415" s="346"/>
      <c r="BI415" s="346"/>
    </row>
    <row r="416" spans="1:61" ht="27" customHeight="1" x14ac:dyDescent="0.25">
      <c r="A416" s="659"/>
      <c r="B416" s="660"/>
      <c r="C416" s="660"/>
      <c r="D416" s="660"/>
      <c r="E416" s="661" t="s">
        <v>172</v>
      </c>
      <c r="F416" s="661"/>
      <c r="G416" s="661"/>
      <c r="H416" s="661"/>
      <c r="I416" s="661"/>
      <c r="J416" s="661"/>
      <c r="K416" s="661"/>
      <c r="L416" s="661"/>
      <c r="M416" s="661"/>
      <c r="N416" s="661"/>
      <c r="O416" s="661"/>
      <c r="P416" s="661"/>
      <c r="Q416" s="661"/>
      <c r="R416" s="661"/>
      <c r="S416" s="661"/>
      <c r="T416" s="661"/>
      <c r="U416" s="661"/>
      <c r="V416" s="661"/>
      <c r="W416" s="661"/>
      <c r="X416" s="661"/>
      <c r="Y416" s="661"/>
      <c r="Z416" s="661"/>
      <c r="AA416" s="661"/>
      <c r="AB416" s="661"/>
      <c r="AC416" s="661"/>
      <c r="AD416" s="661"/>
      <c r="AE416" s="661"/>
      <c r="AF416" s="661"/>
      <c r="AG416" s="661"/>
      <c r="AH416" s="661"/>
      <c r="AI416" s="661"/>
      <c r="AJ416" s="661"/>
      <c r="AK416" s="661"/>
      <c r="AL416" s="661"/>
      <c r="AM416" s="661"/>
      <c r="AN416" s="661"/>
      <c r="AO416" s="661"/>
      <c r="AP416" s="661"/>
      <c r="AQ416" s="346"/>
      <c r="AR416" s="346"/>
      <c r="AS416" s="346"/>
      <c r="AT416" s="346"/>
      <c r="AU416" s="346"/>
      <c r="AV416" s="346"/>
      <c r="AW416" s="346"/>
      <c r="AX416" s="346"/>
      <c r="AY416" s="346"/>
      <c r="AZ416" s="346"/>
      <c r="BA416" s="346"/>
      <c r="BB416" s="346"/>
      <c r="BC416" s="346"/>
      <c r="BD416" s="346"/>
      <c r="BE416" s="346"/>
      <c r="BF416" s="346"/>
      <c r="BG416" s="346"/>
      <c r="BH416" s="346"/>
      <c r="BI416" s="346"/>
    </row>
    <row r="417" spans="1:61" ht="26.25" customHeight="1" x14ac:dyDescent="0.25">
      <c r="A417" s="659"/>
      <c r="B417" s="660"/>
      <c r="C417" s="660"/>
      <c r="D417" s="660"/>
      <c r="E417" s="661" t="s">
        <v>173</v>
      </c>
      <c r="F417" s="661"/>
      <c r="G417" s="661"/>
      <c r="H417" s="661"/>
      <c r="I417" s="661"/>
      <c r="J417" s="661"/>
      <c r="K417" s="661"/>
      <c r="L417" s="661"/>
      <c r="M417" s="661"/>
      <c r="N417" s="661"/>
      <c r="O417" s="661"/>
      <c r="P417" s="661"/>
      <c r="Q417" s="661"/>
      <c r="R417" s="661"/>
      <c r="S417" s="661"/>
      <c r="T417" s="661"/>
      <c r="U417" s="661"/>
      <c r="V417" s="661"/>
      <c r="W417" s="661"/>
      <c r="X417" s="661"/>
      <c r="Y417" s="661"/>
      <c r="Z417" s="661"/>
      <c r="AA417" s="661"/>
      <c r="AB417" s="661"/>
      <c r="AC417" s="661"/>
      <c r="AD417" s="661"/>
      <c r="AE417" s="661"/>
      <c r="AF417" s="661"/>
      <c r="AG417" s="661"/>
      <c r="AH417" s="661"/>
      <c r="AI417" s="661"/>
      <c r="AJ417" s="661"/>
      <c r="AK417" s="661"/>
      <c r="AL417" s="661"/>
      <c r="AM417" s="661"/>
      <c r="AN417" s="661"/>
      <c r="AO417" s="661"/>
      <c r="AP417" s="661"/>
      <c r="AQ417" s="346"/>
      <c r="AR417" s="346"/>
      <c r="AS417" s="346"/>
      <c r="AT417" s="346"/>
      <c r="AU417" s="346"/>
      <c r="AV417" s="346"/>
      <c r="AW417" s="346"/>
      <c r="AX417" s="346"/>
      <c r="AY417" s="346"/>
      <c r="AZ417" s="346"/>
      <c r="BA417" s="346"/>
      <c r="BB417" s="346"/>
      <c r="BC417" s="346"/>
      <c r="BD417" s="346"/>
      <c r="BE417" s="346"/>
      <c r="BF417" s="346"/>
      <c r="BG417" s="346"/>
      <c r="BH417" s="346"/>
      <c r="BI417" s="346"/>
    </row>
    <row r="418" spans="1:61" x14ac:dyDescent="0.25">
      <c r="A418" s="659"/>
      <c r="B418" s="660"/>
      <c r="C418" s="660"/>
      <c r="D418" s="660"/>
      <c r="E418" s="661" t="s">
        <v>174</v>
      </c>
      <c r="F418" s="661"/>
      <c r="G418" s="661"/>
      <c r="H418" s="661"/>
      <c r="I418" s="661"/>
      <c r="J418" s="661"/>
      <c r="K418" s="661"/>
      <c r="L418" s="661"/>
      <c r="M418" s="661"/>
      <c r="N418" s="661"/>
      <c r="O418" s="661"/>
      <c r="P418" s="661"/>
      <c r="Q418" s="661"/>
      <c r="R418" s="661"/>
      <c r="S418" s="661"/>
      <c r="T418" s="661"/>
      <c r="U418" s="661"/>
      <c r="V418" s="661"/>
      <c r="W418" s="661"/>
      <c r="X418" s="661"/>
      <c r="Y418" s="661"/>
      <c r="Z418" s="661"/>
      <c r="AA418" s="661"/>
      <c r="AB418" s="661"/>
      <c r="AC418" s="661"/>
      <c r="AD418" s="661"/>
      <c r="AE418" s="661"/>
      <c r="AF418" s="661"/>
      <c r="AG418" s="661"/>
      <c r="AH418" s="661"/>
      <c r="AI418" s="661"/>
      <c r="AJ418" s="661"/>
      <c r="AK418" s="661"/>
      <c r="AL418" s="661"/>
      <c r="AM418" s="661"/>
      <c r="AN418" s="661"/>
      <c r="AO418" s="661"/>
      <c r="AP418" s="661"/>
      <c r="AQ418" s="346"/>
      <c r="AR418" s="346"/>
      <c r="AS418" s="346"/>
      <c r="AT418" s="346"/>
      <c r="AU418" s="346"/>
      <c r="AV418" s="346"/>
      <c r="AW418" s="346"/>
      <c r="AX418" s="346"/>
      <c r="AY418" s="346"/>
      <c r="AZ418" s="346"/>
      <c r="BA418" s="346"/>
      <c r="BB418" s="346"/>
      <c r="BC418" s="346"/>
      <c r="BD418" s="346"/>
      <c r="BE418" s="346"/>
      <c r="BF418" s="346"/>
      <c r="BG418" s="346"/>
      <c r="BH418" s="346"/>
      <c r="BI418" s="346"/>
    </row>
    <row r="419" spans="1:61" x14ac:dyDescent="0.25">
      <c r="A419" s="659"/>
      <c r="B419" s="660"/>
      <c r="C419" s="660"/>
      <c r="D419" s="660"/>
      <c r="E419" s="661" t="s">
        <v>175</v>
      </c>
      <c r="F419" s="661"/>
      <c r="G419" s="661"/>
      <c r="H419" s="661"/>
      <c r="I419" s="661"/>
      <c r="J419" s="661"/>
      <c r="K419" s="661"/>
      <c r="L419" s="661"/>
      <c r="M419" s="661"/>
      <c r="N419" s="661"/>
      <c r="O419" s="661"/>
      <c r="P419" s="661"/>
      <c r="Q419" s="661"/>
      <c r="R419" s="661"/>
      <c r="S419" s="661"/>
      <c r="T419" s="661"/>
      <c r="U419" s="661"/>
      <c r="V419" s="661"/>
      <c r="W419" s="661"/>
      <c r="X419" s="661"/>
      <c r="Y419" s="661"/>
      <c r="Z419" s="661"/>
      <c r="AA419" s="661"/>
      <c r="AB419" s="661"/>
      <c r="AC419" s="661"/>
      <c r="AD419" s="661"/>
      <c r="AE419" s="661"/>
      <c r="AF419" s="661"/>
      <c r="AG419" s="661"/>
      <c r="AH419" s="661"/>
      <c r="AI419" s="661"/>
      <c r="AJ419" s="661"/>
      <c r="AK419" s="661"/>
      <c r="AL419" s="661"/>
      <c r="AM419" s="661"/>
      <c r="AN419" s="661"/>
      <c r="AO419" s="661"/>
      <c r="AP419" s="661"/>
      <c r="AQ419" s="346"/>
      <c r="AR419" s="346"/>
      <c r="AS419" s="346"/>
      <c r="AT419" s="346"/>
      <c r="AU419" s="346"/>
      <c r="AV419" s="346"/>
      <c r="AW419" s="346"/>
      <c r="AX419" s="346"/>
      <c r="AY419" s="346"/>
      <c r="AZ419" s="346"/>
      <c r="BA419" s="346"/>
      <c r="BB419" s="346"/>
      <c r="BC419" s="346"/>
      <c r="BD419" s="346"/>
      <c r="BE419" s="346"/>
      <c r="BF419" s="346"/>
      <c r="BG419" s="346"/>
      <c r="BH419" s="346"/>
      <c r="BI419" s="346"/>
    </row>
    <row r="420" spans="1:61" ht="23.25" customHeight="1" x14ac:dyDescent="0.25">
      <c r="A420" s="659"/>
      <c r="B420" s="660"/>
      <c r="C420" s="660"/>
      <c r="D420" s="660"/>
      <c r="E420" s="661" t="s">
        <v>176</v>
      </c>
      <c r="F420" s="661"/>
      <c r="G420" s="661"/>
      <c r="H420" s="661"/>
      <c r="I420" s="661"/>
      <c r="J420" s="661"/>
      <c r="K420" s="661"/>
      <c r="L420" s="661"/>
      <c r="M420" s="661"/>
      <c r="N420" s="661"/>
      <c r="O420" s="661"/>
      <c r="P420" s="661"/>
      <c r="Q420" s="661"/>
      <c r="R420" s="661"/>
      <c r="S420" s="661"/>
      <c r="T420" s="661"/>
      <c r="U420" s="661"/>
      <c r="V420" s="661"/>
      <c r="W420" s="661"/>
      <c r="X420" s="661"/>
      <c r="Y420" s="661"/>
      <c r="Z420" s="661"/>
      <c r="AA420" s="661"/>
      <c r="AB420" s="661"/>
      <c r="AC420" s="661"/>
      <c r="AD420" s="661"/>
      <c r="AE420" s="661"/>
      <c r="AF420" s="661"/>
      <c r="AG420" s="661"/>
      <c r="AH420" s="661"/>
      <c r="AI420" s="661"/>
      <c r="AJ420" s="661"/>
      <c r="AK420" s="661"/>
      <c r="AL420" s="661"/>
      <c r="AM420" s="661"/>
      <c r="AN420" s="661"/>
      <c r="AO420" s="661"/>
      <c r="AP420" s="661"/>
      <c r="AQ420" s="346"/>
      <c r="AR420" s="346"/>
      <c r="AS420" s="346"/>
      <c r="AT420" s="346"/>
      <c r="AU420" s="346"/>
      <c r="AV420" s="346"/>
      <c r="AW420" s="346"/>
      <c r="AX420" s="346"/>
      <c r="AY420" s="346"/>
      <c r="AZ420" s="346"/>
      <c r="BA420" s="346"/>
      <c r="BB420" s="346"/>
      <c r="BC420" s="346"/>
      <c r="BD420" s="346"/>
      <c r="BE420" s="346"/>
      <c r="BF420" s="346"/>
      <c r="BG420" s="346"/>
      <c r="BH420" s="346"/>
      <c r="BI420" s="346"/>
    </row>
    <row r="421" spans="1:61" ht="12.75" customHeight="1" x14ac:dyDescent="0.25">
      <c r="A421" s="659"/>
      <c r="B421" s="660"/>
      <c r="C421" s="660"/>
      <c r="D421" s="660"/>
      <c r="E421" s="661" t="s">
        <v>177</v>
      </c>
      <c r="F421" s="661"/>
      <c r="G421" s="661"/>
      <c r="H421" s="661"/>
      <c r="I421" s="661"/>
      <c r="J421" s="661"/>
      <c r="K421" s="661"/>
      <c r="L421" s="661"/>
      <c r="M421" s="661"/>
      <c r="N421" s="661"/>
      <c r="O421" s="661"/>
      <c r="P421" s="661"/>
      <c r="Q421" s="661"/>
      <c r="R421" s="661"/>
      <c r="S421" s="661"/>
      <c r="T421" s="661"/>
      <c r="U421" s="661"/>
      <c r="V421" s="661"/>
      <c r="W421" s="661"/>
      <c r="X421" s="661"/>
      <c r="Y421" s="661"/>
      <c r="Z421" s="661"/>
      <c r="AA421" s="661"/>
      <c r="AB421" s="661"/>
      <c r="AC421" s="661"/>
      <c r="AD421" s="661"/>
      <c r="AE421" s="661"/>
      <c r="AF421" s="661"/>
      <c r="AG421" s="661"/>
      <c r="AH421" s="661"/>
      <c r="AI421" s="661"/>
      <c r="AJ421" s="661"/>
      <c r="AK421" s="661"/>
      <c r="AL421" s="661"/>
      <c r="AM421" s="661"/>
      <c r="AN421" s="661"/>
      <c r="AO421" s="661"/>
      <c r="AP421" s="661"/>
      <c r="AQ421" s="346"/>
      <c r="AR421" s="346"/>
      <c r="AS421" s="346"/>
      <c r="AT421" s="346"/>
      <c r="AU421" s="346"/>
      <c r="AV421" s="346"/>
      <c r="AW421" s="346"/>
      <c r="AX421" s="346"/>
      <c r="AY421" s="346"/>
      <c r="AZ421" s="346"/>
      <c r="BA421" s="346"/>
      <c r="BB421" s="346"/>
      <c r="BC421" s="346"/>
      <c r="BD421" s="346"/>
      <c r="BE421" s="346"/>
      <c r="BF421" s="346"/>
      <c r="BG421" s="346"/>
      <c r="BH421" s="346"/>
      <c r="BI421" s="346"/>
    </row>
    <row r="422" spans="1:61" ht="12.75" customHeight="1" x14ac:dyDescent="0.25">
      <c r="A422" s="659"/>
      <c r="B422" s="660"/>
      <c r="C422" s="660"/>
      <c r="D422" s="660"/>
      <c r="E422" s="661" t="s">
        <v>178</v>
      </c>
      <c r="F422" s="661"/>
      <c r="G422" s="661"/>
      <c r="H422" s="661"/>
      <c r="I422" s="661"/>
      <c r="J422" s="661"/>
      <c r="K422" s="661"/>
      <c r="L422" s="661"/>
      <c r="M422" s="661"/>
      <c r="N422" s="661"/>
      <c r="O422" s="661"/>
      <c r="P422" s="661"/>
      <c r="Q422" s="661"/>
      <c r="R422" s="661"/>
      <c r="S422" s="661"/>
      <c r="T422" s="661"/>
      <c r="U422" s="661"/>
      <c r="V422" s="661"/>
      <c r="W422" s="661"/>
      <c r="X422" s="661"/>
      <c r="Y422" s="661"/>
      <c r="Z422" s="661"/>
      <c r="AA422" s="661"/>
      <c r="AB422" s="661"/>
      <c r="AC422" s="661"/>
      <c r="AD422" s="661"/>
      <c r="AE422" s="661"/>
      <c r="AF422" s="661"/>
      <c r="AG422" s="661"/>
      <c r="AH422" s="661"/>
      <c r="AI422" s="661"/>
      <c r="AJ422" s="661"/>
      <c r="AK422" s="661"/>
      <c r="AL422" s="661"/>
      <c r="AM422" s="661"/>
      <c r="AN422" s="661"/>
      <c r="AO422" s="661"/>
      <c r="AP422" s="661"/>
      <c r="AQ422" s="346"/>
      <c r="AR422" s="346"/>
      <c r="AS422" s="346"/>
      <c r="AT422" s="346"/>
      <c r="AU422" s="346"/>
      <c r="AV422" s="346"/>
      <c r="AW422" s="346"/>
      <c r="AX422" s="346"/>
      <c r="AY422" s="346"/>
      <c r="AZ422" s="346"/>
      <c r="BA422" s="346"/>
      <c r="BB422" s="346"/>
      <c r="BC422" s="346"/>
      <c r="BD422" s="346"/>
      <c r="BE422" s="346"/>
      <c r="BF422" s="346"/>
      <c r="BG422" s="346"/>
      <c r="BH422" s="346"/>
      <c r="BI422" s="346"/>
    </row>
    <row r="423" spans="1:61" ht="12.75" customHeight="1" x14ac:dyDescent="0.25">
      <c r="A423" s="659"/>
      <c r="B423" s="660"/>
      <c r="C423" s="660"/>
      <c r="D423" s="660"/>
      <c r="E423" s="661" t="s">
        <v>179</v>
      </c>
      <c r="F423" s="661"/>
      <c r="G423" s="661"/>
      <c r="H423" s="661"/>
      <c r="I423" s="661"/>
      <c r="J423" s="661"/>
      <c r="K423" s="661"/>
      <c r="L423" s="661"/>
      <c r="M423" s="661"/>
      <c r="N423" s="661"/>
      <c r="O423" s="661"/>
      <c r="P423" s="661"/>
      <c r="Q423" s="661"/>
      <c r="R423" s="661"/>
      <c r="S423" s="661"/>
      <c r="T423" s="661"/>
      <c r="U423" s="661"/>
      <c r="V423" s="661"/>
      <c r="W423" s="661"/>
      <c r="X423" s="661"/>
      <c r="Y423" s="661"/>
      <c r="Z423" s="661"/>
      <c r="AA423" s="661"/>
      <c r="AB423" s="661"/>
      <c r="AC423" s="661"/>
      <c r="AD423" s="661"/>
      <c r="AE423" s="661"/>
      <c r="AF423" s="661"/>
      <c r="AG423" s="661"/>
      <c r="AH423" s="661"/>
      <c r="AI423" s="661"/>
      <c r="AJ423" s="661"/>
      <c r="AK423" s="661"/>
      <c r="AL423" s="661"/>
      <c r="AM423" s="661"/>
      <c r="AN423" s="661"/>
      <c r="AO423" s="661"/>
      <c r="AP423" s="661"/>
      <c r="AQ423" s="346"/>
      <c r="AR423" s="346"/>
      <c r="AS423" s="346"/>
      <c r="AT423" s="346"/>
      <c r="AU423" s="346"/>
      <c r="AV423" s="346"/>
      <c r="AW423" s="346"/>
      <c r="AX423" s="346"/>
      <c r="AY423" s="346"/>
      <c r="AZ423" s="346"/>
      <c r="BA423" s="346"/>
      <c r="BB423" s="346"/>
      <c r="BC423" s="346"/>
      <c r="BD423" s="346"/>
      <c r="BE423" s="346"/>
      <c r="BF423" s="346"/>
      <c r="BG423" s="346"/>
      <c r="BH423" s="346"/>
      <c r="BI423" s="346"/>
    </row>
    <row r="424" spans="1:61" ht="12.75" customHeight="1" x14ac:dyDescent="0.25">
      <c r="A424" s="659"/>
      <c r="B424" s="660"/>
      <c r="C424" s="660"/>
      <c r="D424" s="660"/>
      <c r="E424" s="661" t="s">
        <v>180</v>
      </c>
      <c r="F424" s="661"/>
      <c r="G424" s="661"/>
      <c r="H424" s="661"/>
      <c r="I424" s="661"/>
      <c r="J424" s="661"/>
      <c r="K424" s="661"/>
      <c r="L424" s="661"/>
      <c r="M424" s="661"/>
      <c r="N424" s="661"/>
      <c r="O424" s="661"/>
      <c r="P424" s="661"/>
      <c r="Q424" s="661"/>
      <c r="R424" s="661"/>
      <c r="S424" s="661"/>
      <c r="T424" s="661"/>
      <c r="U424" s="661"/>
      <c r="V424" s="661"/>
      <c r="W424" s="661"/>
      <c r="X424" s="661"/>
      <c r="Y424" s="661"/>
      <c r="Z424" s="661"/>
      <c r="AA424" s="661"/>
      <c r="AB424" s="661"/>
      <c r="AC424" s="661"/>
      <c r="AD424" s="661"/>
      <c r="AE424" s="661"/>
      <c r="AF424" s="661"/>
      <c r="AG424" s="661"/>
      <c r="AH424" s="661"/>
      <c r="AI424" s="661"/>
      <c r="AJ424" s="661"/>
      <c r="AK424" s="661"/>
      <c r="AL424" s="661"/>
      <c r="AM424" s="661"/>
      <c r="AN424" s="661"/>
      <c r="AO424" s="661"/>
      <c r="AP424" s="661"/>
      <c r="AQ424" s="346"/>
      <c r="AR424" s="346"/>
      <c r="AS424" s="346"/>
      <c r="AT424" s="346"/>
      <c r="AU424" s="346"/>
      <c r="AV424" s="346"/>
      <c r="AW424" s="346"/>
      <c r="AX424" s="346"/>
      <c r="AY424" s="346"/>
      <c r="AZ424" s="346"/>
      <c r="BA424" s="346"/>
      <c r="BB424" s="346"/>
      <c r="BC424" s="346"/>
      <c r="BD424" s="346"/>
      <c r="BE424" s="346"/>
      <c r="BF424" s="346"/>
      <c r="BG424" s="346"/>
      <c r="BH424" s="346"/>
      <c r="BI424" s="346"/>
    </row>
    <row r="425" spans="1:61" ht="12.75" customHeight="1" x14ac:dyDescent="0.25">
      <c r="A425" s="659">
        <v>3</v>
      </c>
      <c r="B425" s="660"/>
      <c r="C425" s="660"/>
      <c r="D425" s="660"/>
      <c r="E425" s="669" t="s">
        <v>403</v>
      </c>
      <c r="F425" s="669"/>
      <c r="G425" s="669"/>
      <c r="H425" s="669"/>
      <c r="I425" s="669"/>
      <c r="J425" s="669"/>
      <c r="K425" s="669"/>
      <c r="L425" s="669"/>
      <c r="M425" s="669"/>
      <c r="N425" s="669"/>
      <c r="O425" s="669"/>
      <c r="P425" s="669"/>
      <c r="Q425" s="669"/>
      <c r="R425" s="669"/>
      <c r="S425" s="669"/>
      <c r="T425" s="669"/>
      <c r="U425" s="669"/>
      <c r="V425" s="669"/>
      <c r="W425" s="669"/>
      <c r="X425" s="669"/>
      <c r="Y425" s="669"/>
      <c r="Z425" s="669"/>
      <c r="AA425" s="669"/>
      <c r="AB425" s="669"/>
      <c r="AC425" s="669"/>
      <c r="AD425" s="669"/>
      <c r="AE425" s="669"/>
      <c r="AF425" s="669"/>
      <c r="AG425" s="669"/>
      <c r="AH425" s="669"/>
      <c r="AI425" s="669"/>
      <c r="AJ425" s="669"/>
      <c r="AK425" s="669"/>
      <c r="AL425" s="669"/>
      <c r="AM425" s="669"/>
      <c r="AN425" s="669"/>
      <c r="AO425" s="669"/>
      <c r="AP425" s="669"/>
      <c r="AQ425" s="484">
        <f>AQ426+AQ433+AQ434+AQ435</f>
        <v>0</v>
      </c>
      <c r="AR425" s="484"/>
      <c r="AS425" s="484"/>
      <c r="AT425" s="484"/>
      <c r="AU425" s="484"/>
      <c r="AV425" s="484"/>
      <c r="AW425" s="484"/>
      <c r="AX425" s="484"/>
      <c r="AY425" s="484"/>
      <c r="AZ425" s="484">
        <f>AZ426+AZ433+AZ434+AZ435</f>
        <v>0</v>
      </c>
      <c r="BA425" s="484"/>
      <c r="BB425" s="484"/>
      <c r="BC425" s="484"/>
      <c r="BD425" s="484"/>
      <c r="BE425" s="484"/>
      <c r="BF425" s="484"/>
      <c r="BG425" s="484"/>
      <c r="BH425" s="484"/>
      <c r="BI425" s="484"/>
    </row>
    <row r="426" spans="1:61" ht="12.75" customHeight="1" x14ac:dyDescent="0.25">
      <c r="A426" s="659"/>
      <c r="B426" s="660"/>
      <c r="C426" s="660"/>
      <c r="D426" s="660"/>
      <c r="E426" s="668" t="s">
        <v>182</v>
      </c>
      <c r="F426" s="668"/>
      <c r="G426" s="668"/>
      <c r="H426" s="668"/>
      <c r="I426" s="668"/>
      <c r="J426" s="668"/>
      <c r="K426" s="668"/>
      <c r="L426" s="668"/>
      <c r="M426" s="668"/>
      <c r="N426" s="668"/>
      <c r="O426" s="668"/>
      <c r="P426" s="668"/>
      <c r="Q426" s="668"/>
      <c r="R426" s="668"/>
      <c r="S426" s="668"/>
      <c r="T426" s="668"/>
      <c r="U426" s="668"/>
      <c r="V426" s="668"/>
      <c r="W426" s="668"/>
      <c r="X426" s="668"/>
      <c r="Y426" s="668"/>
      <c r="Z426" s="668"/>
      <c r="AA426" s="668"/>
      <c r="AB426" s="668"/>
      <c r="AC426" s="668"/>
      <c r="AD426" s="668"/>
      <c r="AE426" s="668"/>
      <c r="AF426" s="668"/>
      <c r="AG426" s="668"/>
      <c r="AH426" s="668"/>
      <c r="AI426" s="668"/>
      <c r="AJ426" s="668"/>
      <c r="AK426" s="668"/>
      <c r="AL426" s="668"/>
      <c r="AM426" s="668"/>
      <c r="AN426" s="668"/>
      <c r="AO426" s="668"/>
      <c r="AP426" s="668"/>
      <c r="AQ426" s="484">
        <f>SUM(AQ427:AY432)</f>
        <v>0</v>
      </c>
      <c r="AR426" s="484"/>
      <c r="AS426" s="484"/>
      <c r="AT426" s="484"/>
      <c r="AU426" s="484"/>
      <c r="AV426" s="484"/>
      <c r="AW426" s="484"/>
      <c r="AX426" s="484"/>
      <c r="AY426" s="484"/>
      <c r="AZ426" s="484">
        <f>SUM(AZ427:BI432)</f>
        <v>0</v>
      </c>
      <c r="BA426" s="484"/>
      <c r="BB426" s="484"/>
      <c r="BC426" s="484"/>
      <c r="BD426" s="484"/>
      <c r="BE426" s="484"/>
      <c r="BF426" s="484"/>
      <c r="BG426" s="484"/>
      <c r="BH426" s="484"/>
      <c r="BI426" s="484"/>
    </row>
    <row r="427" spans="1:61" ht="12.75" customHeight="1" x14ac:dyDescent="0.25">
      <c r="A427" s="659"/>
      <c r="B427" s="660"/>
      <c r="C427" s="660"/>
      <c r="D427" s="660"/>
      <c r="E427" s="79"/>
      <c r="F427" s="80"/>
      <c r="G427" s="877" t="s">
        <v>183</v>
      </c>
      <c r="H427" s="877"/>
      <c r="I427" s="877"/>
      <c r="J427" s="877"/>
      <c r="K427" s="877"/>
      <c r="L427" s="877"/>
      <c r="M427" s="877"/>
      <c r="N427" s="877"/>
      <c r="O427" s="877"/>
      <c r="P427" s="877"/>
      <c r="Q427" s="877"/>
      <c r="R427" s="877"/>
      <c r="S427" s="877"/>
      <c r="T427" s="877"/>
      <c r="U427" s="877"/>
      <c r="V427" s="877"/>
      <c r="W427" s="877"/>
      <c r="X427" s="877"/>
      <c r="Y427" s="877"/>
      <c r="Z427" s="877"/>
      <c r="AA427" s="877"/>
      <c r="AB427" s="877"/>
      <c r="AC427" s="877"/>
      <c r="AD427" s="877"/>
      <c r="AE427" s="877"/>
      <c r="AF427" s="877"/>
      <c r="AG427" s="877"/>
      <c r="AH427" s="877"/>
      <c r="AI427" s="877"/>
      <c r="AJ427" s="877"/>
      <c r="AK427" s="877"/>
      <c r="AL427" s="877"/>
      <c r="AM427" s="877"/>
      <c r="AN427" s="877"/>
      <c r="AO427" s="877"/>
      <c r="AP427" s="878"/>
      <c r="AQ427" s="667"/>
      <c r="AR427" s="346"/>
      <c r="AS427" s="346"/>
      <c r="AT427" s="346"/>
      <c r="AU427" s="346"/>
      <c r="AV427" s="346"/>
      <c r="AW427" s="346"/>
      <c r="AX427" s="346"/>
      <c r="AY427" s="346"/>
      <c r="AZ427" s="346"/>
      <c r="BA427" s="346"/>
      <c r="BB427" s="346"/>
      <c r="BC427" s="346"/>
      <c r="BD427" s="346"/>
      <c r="BE427" s="346"/>
      <c r="BF427" s="346"/>
      <c r="BG427" s="346"/>
      <c r="BH427" s="346"/>
      <c r="BI427" s="346"/>
    </row>
    <row r="428" spans="1:61" ht="12.75" customHeight="1" x14ac:dyDescent="0.25">
      <c r="A428" s="659"/>
      <c r="B428" s="660"/>
      <c r="C428" s="660"/>
      <c r="D428" s="660"/>
      <c r="E428" s="79"/>
      <c r="F428" s="80"/>
      <c r="G428" s="877" t="s">
        <v>184</v>
      </c>
      <c r="H428" s="877"/>
      <c r="I428" s="877"/>
      <c r="J428" s="877"/>
      <c r="K428" s="877"/>
      <c r="L428" s="877"/>
      <c r="M428" s="877"/>
      <c r="N428" s="877"/>
      <c r="O428" s="877"/>
      <c r="P428" s="877"/>
      <c r="Q428" s="877"/>
      <c r="R428" s="877"/>
      <c r="S428" s="877"/>
      <c r="T428" s="877"/>
      <c r="U428" s="877"/>
      <c r="V428" s="877"/>
      <c r="W428" s="877"/>
      <c r="X428" s="877"/>
      <c r="Y428" s="877"/>
      <c r="Z428" s="877"/>
      <c r="AA428" s="877"/>
      <c r="AB428" s="877"/>
      <c r="AC428" s="877"/>
      <c r="AD428" s="877"/>
      <c r="AE428" s="877"/>
      <c r="AF428" s="877"/>
      <c r="AG428" s="877"/>
      <c r="AH428" s="877"/>
      <c r="AI428" s="877"/>
      <c r="AJ428" s="877"/>
      <c r="AK428" s="877"/>
      <c r="AL428" s="877"/>
      <c r="AM428" s="877"/>
      <c r="AN428" s="877"/>
      <c r="AO428" s="877"/>
      <c r="AP428" s="878"/>
      <c r="AQ428" s="667"/>
      <c r="AR428" s="346"/>
      <c r="AS428" s="346"/>
      <c r="AT428" s="346"/>
      <c r="AU428" s="346"/>
      <c r="AV428" s="346"/>
      <c r="AW428" s="346"/>
      <c r="AX428" s="346"/>
      <c r="AY428" s="346"/>
      <c r="AZ428" s="346"/>
      <c r="BA428" s="346"/>
      <c r="BB428" s="346"/>
      <c r="BC428" s="346"/>
      <c r="BD428" s="346"/>
      <c r="BE428" s="346"/>
      <c r="BF428" s="346"/>
      <c r="BG428" s="346"/>
      <c r="BH428" s="346"/>
      <c r="BI428" s="346"/>
    </row>
    <row r="429" spans="1:61" ht="12.75" customHeight="1" x14ac:dyDescent="0.25">
      <c r="A429" s="659"/>
      <c r="B429" s="660"/>
      <c r="C429" s="660"/>
      <c r="D429" s="660"/>
      <c r="E429" s="79"/>
      <c r="F429" s="80"/>
      <c r="G429" s="877" t="s">
        <v>185</v>
      </c>
      <c r="H429" s="877"/>
      <c r="I429" s="877"/>
      <c r="J429" s="877"/>
      <c r="K429" s="877"/>
      <c r="L429" s="877"/>
      <c r="M429" s="877"/>
      <c r="N429" s="877"/>
      <c r="O429" s="877"/>
      <c r="P429" s="877"/>
      <c r="Q429" s="877"/>
      <c r="R429" s="877"/>
      <c r="S429" s="877"/>
      <c r="T429" s="877"/>
      <c r="U429" s="877"/>
      <c r="V429" s="877"/>
      <c r="W429" s="877"/>
      <c r="X429" s="877"/>
      <c r="Y429" s="877"/>
      <c r="Z429" s="877"/>
      <c r="AA429" s="877"/>
      <c r="AB429" s="877"/>
      <c r="AC429" s="877"/>
      <c r="AD429" s="877"/>
      <c r="AE429" s="877"/>
      <c r="AF429" s="877"/>
      <c r="AG429" s="877"/>
      <c r="AH429" s="877"/>
      <c r="AI429" s="877"/>
      <c r="AJ429" s="877"/>
      <c r="AK429" s="877"/>
      <c r="AL429" s="877"/>
      <c r="AM429" s="877"/>
      <c r="AN429" s="877"/>
      <c r="AO429" s="877"/>
      <c r="AP429" s="878"/>
      <c r="AQ429" s="667"/>
      <c r="AR429" s="346"/>
      <c r="AS429" s="346"/>
      <c r="AT429" s="346"/>
      <c r="AU429" s="346"/>
      <c r="AV429" s="346"/>
      <c r="AW429" s="346"/>
      <c r="AX429" s="346"/>
      <c r="AY429" s="346"/>
      <c r="AZ429" s="346"/>
      <c r="BA429" s="346"/>
      <c r="BB429" s="346"/>
      <c r="BC429" s="346"/>
      <c r="BD429" s="346"/>
      <c r="BE429" s="346"/>
      <c r="BF429" s="346"/>
      <c r="BG429" s="346"/>
      <c r="BH429" s="346"/>
      <c r="BI429" s="346"/>
    </row>
    <row r="430" spans="1:61" ht="12.75" customHeight="1" x14ac:dyDescent="0.25">
      <c r="A430" s="659"/>
      <c r="B430" s="660"/>
      <c r="C430" s="660"/>
      <c r="D430" s="660"/>
      <c r="E430" s="79"/>
      <c r="F430" s="80"/>
      <c r="G430" s="877" t="s">
        <v>186</v>
      </c>
      <c r="H430" s="877"/>
      <c r="I430" s="877"/>
      <c r="J430" s="877"/>
      <c r="K430" s="877"/>
      <c r="L430" s="877"/>
      <c r="M430" s="877"/>
      <c r="N430" s="877"/>
      <c r="O430" s="877"/>
      <c r="P430" s="877"/>
      <c r="Q430" s="877"/>
      <c r="R430" s="877"/>
      <c r="S430" s="877"/>
      <c r="T430" s="877"/>
      <c r="U430" s="877"/>
      <c r="V430" s="877"/>
      <c r="W430" s="877"/>
      <c r="X430" s="877"/>
      <c r="Y430" s="877"/>
      <c r="Z430" s="877"/>
      <c r="AA430" s="877"/>
      <c r="AB430" s="877"/>
      <c r="AC430" s="877"/>
      <c r="AD430" s="877"/>
      <c r="AE430" s="877"/>
      <c r="AF430" s="877"/>
      <c r="AG430" s="877"/>
      <c r="AH430" s="877"/>
      <c r="AI430" s="877"/>
      <c r="AJ430" s="877"/>
      <c r="AK430" s="877"/>
      <c r="AL430" s="877"/>
      <c r="AM430" s="877"/>
      <c r="AN430" s="877"/>
      <c r="AO430" s="877"/>
      <c r="AP430" s="878"/>
      <c r="AQ430" s="667"/>
      <c r="AR430" s="346"/>
      <c r="AS430" s="346"/>
      <c r="AT430" s="346"/>
      <c r="AU430" s="346"/>
      <c r="AV430" s="346"/>
      <c r="AW430" s="346"/>
      <c r="AX430" s="346"/>
      <c r="AY430" s="346"/>
      <c r="AZ430" s="346"/>
      <c r="BA430" s="346"/>
      <c r="BB430" s="346"/>
      <c r="BC430" s="346"/>
      <c r="BD430" s="346"/>
      <c r="BE430" s="346"/>
      <c r="BF430" s="346"/>
      <c r="BG430" s="346"/>
      <c r="BH430" s="346"/>
      <c r="BI430" s="346"/>
    </row>
    <row r="431" spans="1:61" ht="12.75" customHeight="1" x14ac:dyDescent="0.25">
      <c r="A431" s="659"/>
      <c r="B431" s="660"/>
      <c r="C431" s="660"/>
      <c r="D431" s="660"/>
      <c r="E431" s="79"/>
      <c r="F431" s="80"/>
      <c r="G431" s="877" t="s">
        <v>187</v>
      </c>
      <c r="H431" s="877"/>
      <c r="I431" s="877"/>
      <c r="J431" s="877"/>
      <c r="K431" s="877"/>
      <c r="L431" s="877"/>
      <c r="M431" s="877"/>
      <c r="N431" s="877"/>
      <c r="O431" s="877"/>
      <c r="P431" s="877"/>
      <c r="Q431" s="877"/>
      <c r="R431" s="877"/>
      <c r="S431" s="877"/>
      <c r="T431" s="877"/>
      <c r="U431" s="877"/>
      <c r="V431" s="877"/>
      <c r="W431" s="877"/>
      <c r="X431" s="877"/>
      <c r="Y431" s="877"/>
      <c r="Z431" s="877"/>
      <c r="AA431" s="877"/>
      <c r="AB431" s="877"/>
      <c r="AC431" s="877"/>
      <c r="AD431" s="877"/>
      <c r="AE431" s="877"/>
      <c r="AF431" s="877"/>
      <c r="AG431" s="877"/>
      <c r="AH431" s="877"/>
      <c r="AI431" s="877"/>
      <c r="AJ431" s="877"/>
      <c r="AK431" s="877"/>
      <c r="AL431" s="877"/>
      <c r="AM431" s="877"/>
      <c r="AN431" s="877"/>
      <c r="AO431" s="877"/>
      <c r="AP431" s="878"/>
      <c r="AQ431" s="667"/>
      <c r="AR431" s="346"/>
      <c r="AS431" s="346"/>
      <c r="AT431" s="346"/>
      <c r="AU431" s="346"/>
      <c r="AV431" s="346"/>
      <c r="AW431" s="346"/>
      <c r="AX431" s="346"/>
      <c r="AY431" s="346"/>
      <c r="AZ431" s="346"/>
      <c r="BA431" s="346"/>
      <c r="BB431" s="346"/>
      <c r="BC431" s="346"/>
      <c r="BD431" s="346"/>
      <c r="BE431" s="346"/>
      <c r="BF431" s="346"/>
      <c r="BG431" s="346"/>
      <c r="BH431" s="346"/>
      <c r="BI431" s="346"/>
    </row>
    <row r="432" spans="1:61" ht="12.75" customHeight="1" x14ac:dyDescent="0.25">
      <c r="A432" s="659"/>
      <c r="B432" s="660"/>
      <c r="C432" s="660"/>
      <c r="D432" s="660"/>
      <c r="E432" s="79"/>
      <c r="F432" s="80"/>
      <c r="G432" s="877" t="s">
        <v>188</v>
      </c>
      <c r="H432" s="877"/>
      <c r="I432" s="877"/>
      <c r="J432" s="877"/>
      <c r="K432" s="877"/>
      <c r="L432" s="877"/>
      <c r="M432" s="877"/>
      <c r="N432" s="877"/>
      <c r="O432" s="877"/>
      <c r="P432" s="877"/>
      <c r="Q432" s="877"/>
      <c r="R432" s="877"/>
      <c r="S432" s="877"/>
      <c r="T432" s="877"/>
      <c r="U432" s="877"/>
      <c r="V432" s="877"/>
      <c r="W432" s="877"/>
      <c r="X432" s="877"/>
      <c r="Y432" s="877"/>
      <c r="Z432" s="877"/>
      <c r="AA432" s="877"/>
      <c r="AB432" s="877"/>
      <c r="AC432" s="877"/>
      <c r="AD432" s="877"/>
      <c r="AE432" s="877"/>
      <c r="AF432" s="877"/>
      <c r="AG432" s="877"/>
      <c r="AH432" s="877"/>
      <c r="AI432" s="877"/>
      <c r="AJ432" s="877"/>
      <c r="AK432" s="877"/>
      <c r="AL432" s="877"/>
      <c r="AM432" s="877"/>
      <c r="AN432" s="877"/>
      <c r="AO432" s="877"/>
      <c r="AP432" s="878"/>
      <c r="AQ432" s="667"/>
      <c r="AR432" s="346"/>
      <c r="AS432" s="346"/>
      <c r="AT432" s="346"/>
      <c r="AU432" s="346"/>
      <c r="AV432" s="346"/>
      <c r="AW432" s="346"/>
      <c r="AX432" s="346"/>
      <c r="AY432" s="346"/>
      <c r="AZ432" s="346"/>
      <c r="BA432" s="346"/>
      <c r="BB432" s="346"/>
      <c r="BC432" s="346"/>
      <c r="BD432" s="346"/>
      <c r="BE432" s="346"/>
      <c r="BF432" s="346"/>
      <c r="BG432" s="346"/>
      <c r="BH432" s="346"/>
      <c r="BI432" s="346"/>
    </row>
    <row r="433" spans="1:61" ht="25.5" customHeight="1" x14ac:dyDescent="0.25">
      <c r="A433" s="659"/>
      <c r="B433" s="660"/>
      <c r="C433" s="660"/>
      <c r="D433" s="660"/>
      <c r="E433" s="876" t="s">
        <v>189</v>
      </c>
      <c r="F433" s="876"/>
      <c r="G433" s="876"/>
      <c r="H433" s="876"/>
      <c r="I433" s="876"/>
      <c r="J433" s="876"/>
      <c r="K433" s="876"/>
      <c r="L433" s="876"/>
      <c r="M433" s="876"/>
      <c r="N433" s="876"/>
      <c r="O433" s="876"/>
      <c r="P433" s="876"/>
      <c r="Q433" s="876"/>
      <c r="R433" s="876"/>
      <c r="S433" s="876"/>
      <c r="T433" s="876"/>
      <c r="U433" s="876"/>
      <c r="V433" s="876"/>
      <c r="W433" s="876"/>
      <c r="X433" s="876"/>
      <c r="Y433" s="876"/>
      <c r="Z433" s="876"/>
      <c r="AA433" s="876"/>
      <c r="AB433" s="876"/>
      <c r="AC433" s="876"/>
      <c r="AD433" s="876"/>
      <c r="AE433" s="876"/>
      <c r="AF433" s="876"/>
      <c r="AG433" s="876"/>
      <c r="AH433" s="876"/>
      <c r="AI433" s="876"/>
      <c r="AJ433" s="876"/>
      <c r="AK433" s="876"/>
      <c r="AL433" s="876"/>
      <c r="AM433" s="876"/>
      <c r="AN433" s="876"/>
      <c r="AO433" s="876"/>
      <c r="AP433" s="876"/>
      <c r="AQ433" s="346"/>
      <c r="AR433" s="346"/>
      <c r="AS433" s="346"/>
      <c r="AT433" s="346"/>
      <c r="AU433" s="346"/>
      <c r="AV433" s="346"/>
      <c r="AW433" s="346"/>
      <c r="AX433" s="346"/>
      <c r="AY433" s="346"/>
      <c r="AZ433" s="346"/>
      <c r="BA433" s="346"/>
      <c r="BB433" s="346"/>
      <c r="BC433" s="346"/>
      <c r="BD433" s="346"/>
      <c r="BE433" s="346"/>
      <c r="BF433" s="346"/>
      <c r="BG433" s="346"/>
      <c r="BH433" s="346"/>
      <c r="BI433" s="346"/>
    </row>
    <row r="434" spans="1:61" ht="35.25" customHeight="1" x14ac:dyDescent="0.25">
      <c r="A434" s="659"/>
      <c r="B434" s="660"/>
      <c r="C434" s="660"/>
      <c r="D434" s="660"/>
      <c r="E434" s="661" t="s">
        <v>190</v>
      </c>
      <c r="F434" s="661"/>
      <c r="G434" s="661"/>
      <c r="H434" s="661"/>
      <c r="I434" s="661"/>
      <c r="J434" s="661"/>
      <c r="K434" s="661"/>
      <c r="L434" s="661"/>
      <c r="M434" s="661"/>
      <c r="N434" s="661"/>
      <c r="O434" s="661"/>
      <c r="P434" s="661"/>
      <c r="Q434" s="661"/>
      <c r="R434" s="661"/>
      <c r="S434" s="661"/>
      <c r="T434" s="661"/>
      <c r="U434" s="661"/>
      <c r="V434" s="661"/>
      <c r="W434" s="661"/>
      <c r="X434" s="661"/>
      <c r="Y434" s="661"/>
      <c r="Z434" s="661"/>
      <c r="AA434" s="661"/>
      <c r="AB434" s="661"/>
      <c r="AC434" s="661"/>
      <c r="AD434" s="661"/>
      <c r="AE434" s="661"/>
      <c r="AF434" s="661"/>
      <c r="AG434" s="661"/>
      <c r="AH434" s="661"/>
      <c r="AI434" s="661"/>
      <c r="AJ434" s="661"/>
      <c r="AK434" s="661"/>
      <c r="AL434" s="661"/>
      <c r="AM434" s="661"/>
      <c r="AN434" s="661"/>
      <c r="AO434" s="661"/>
      <c r="AP434" s="661"/>
      <c r="AQ434" s="346"/>
      <c r="AR434" s="346"/>
      <c r="AS434" s="346"/>
      <c r="AT434" s="346"/>
      <c r="AU434" s="346"/>
      <c r="AV434" s="346"/>
      <c r="AW434" s="346"/>
      <c r="AX434" s="346"/>
      <c r="AY434" s="346"/>
      <c r="AZ434" s="346"/>
      <c r="BA434" s="346"/>
      <c r="BB434" s="346"/>
      <c r="BC434" s="346"/>
      <c r="BD434" s="346"/>
      <c r="BE434" s="346"/>
      <c r="BF434" s="346"/>
      <c r="BG434" s="346"/>
      <c r="BH434" s="346"/>
      <c r="BI434" s="346"/>
    </row>
    <row r="435" spans="1:61" ht="12.75" customHeight="1" x14ac:dyDescent="0.25">
      <c r="A435" s="659"/>
      <c r="B435" s="660"/>
      <c r="C435" s="660"/>
      <c r="D435" s="660"/>
      <c r="E435" s="661" t="s">
        <v>191</v>
      </c>
      <c r="F435" s="661"/>
      <c r="G435" s="661"/>
      <c r="H435" s="661"/>
      <c r="I435" s="661"/>
      <c r="J435" s="661"/>
      <c r="K435" s="661"/>
      <c r="L435" s="661"/>
      <c r="M435" s="661"/>
      <c r="N435" s="661"/>
      <c r="O435" s="661"/>
      <c r="P435" s="661"/>
      <c r="Q435" s="661"/>
      <c r="R435" s="661"/>
      <c r="S435" s="661"/>
      <c r="T435" s="661"/>
      <c r="U435" s="661"/>
      <c r="V435" s="661"/>
      <c r="W435" s="661"/>
      <c r="X435" s="661"/>
      <c r="Y435" s="661"/>
      <c r="Z435" s="661"/>
      <c r="AA435" s="661"/>
      <c r="AB435" s="661"/>
      <c r="AC435" s="661"/>
      <c r="AD435" s="661"/>
      <c r="AE435" s="661"/>
      <c r="AF435" s="661"/>
      <c r="AG435" s="661"/>
      <c r="AH435" s="661"/>
      <c r="AI435" s="661"/>
      <c r="AJ435" s="661"/>
      <c r="AK435" s="661"/>
      <c r="AL435" s="661"/>
      <c r="AM435" s="661"/>
      <c r="AN435" s="661"/>
      <c r="AO435" s="661"/>
      <c r="AP435" s="661"/>
      <c r="AQ435" s="346"/>
      <c r="AR435" s="346"/>
      <c r="AS435" s="346"/>
      <c r="AT435" s="346"/>
      <c r="AU435" s="346"/>
      <c r="AV435" s="346"/>
      <c r="AW435" s="346"/>
      <c r="AX435" s="346"/>
      <c r="AY435" s="346"/>
      <c r="AZ435" s="346"/>
      <c r="BA435" s="346"/>
      <c r="BB435" s="346"/>
      <c r="BC435" s="346"/>
      <c r="BD435" s="346"/>
      <c r="BE435" s="346"/>
      <c r="BF435" s="346"/>
      <c r="BG435" s="346"/>
      <c r="BH435" s="346"/>
      <c r="BI435" s="346"/>
    </row>
    <row r="436" spans="1:61" ht="12.75" customHeight="1" x14ac:dyDescent="0.25">
      <c r="A436" s="659">
        <v>4</v>
      </c>
      <c r="B436" s="660"/>
      <c r="C436" s="660"/>
      <c r="D436" s="660"/>
      <c r="E436" s="669" t="s">
        <v>192</v>
      </c>
      <c r="F436" s="669"/>
      <c r="G436" s="669"/>
      <c r="H436" s="669"/>
      <c r="I436" s="669"/>
      <c r="J436" s="669"/>
      <c r="K436" s="669"/>
      <c r="L436" s="669"/>
      <c r="M436" s="669"/>
      <c r="N436" s="669"/>
      <c r="O436" s="669"/>
      <c r="P436" s="669"/>
      <c r="Q436" s="669"/>
      <c r="R436" s="669"/>
      <c r="S436" s="669"/>
      <c r="T436" s="669"/>
      <c r="U436" s="669"/>
      <c r="V436" s="669"/>
      <c r="W436" s="669"/>
      <c r="X436" s="669"/>
      <c r="Y436" s="669"/>
      <c r="Z436" s="669"/>
      <c r="AA436" s="669"/>
      <c r="AB436" s="669"/>
      <c r="AC436" s="669"/>
      <c r="AD436" s="669"/>
      <c r="AE436" s="669"/>
      <c r="AF436" s="669"/>
      <c r="AG436" s="669"/>
      <c r="AH436" s="669"/>
      <c r="AI436" s="669"/>
      <c r="AJ436" s="669"/>
      <c r="AK436" s="669"/>
      <c r="AL436" s="669"/>
      <c r="AM436" s="669"/>
      <c r="AN436" s="669"/>
      <c r="AO436" s="669"/>
      <c r="AP436" s="669"/>
      <c r="AQ436" s="484"/>
      <c r="AR436" s="484"/>
      <c r="AS436" s="484"/>
      <c r="AT436" s="484"/>
      <c r="AU436" s="484"/>
      <c r="AV436" s="484"/>
      <c r="AW436" s="484"/>
      <c r="AX436" s="484"/>
      <c r="AY436" s="484"/>
      <c r="AZ436" s="346"/>
      <c r="BA436" s="346"/>
      <c r="BB436" s="346"/>
      <c r="BC436" s="346"/>
      <c r="BD436" s="346"/>
      <c r="BE436" s="346"/>
      <c r="BF436" s="346"/>
      <c r="BG436" s="346"/>
      <c r="BH436" s="346"/>
      <c r="BI436" s="346"/>
    </row>
    <row r="437" spans="1:61" ht="12.75" customHeight="1" x14ac:dyDescent="0.25">
      <c r="A437" s="659">
        <v>5</v>
      </c>
      <c r="B437" s="660"/>
      <c r="C437" s="660"/>
      <c r="D437" s="660"/>
      <c r="E437" s="669" t="s">
        <v>193</v>
      </c>
      <c r="F437" s="669"/>
      <c r="G437" s="669"/>
      <c r="H437" s="669"/>
      <c r="I437" s="669"/>
      <c r="J437" s="669"/>
      <c r="K437" s="669"/>
      <c r="L437" s="669"/>
      <c r="M437" s="669"/>
      <c r="N437" s="669"/>
      <c r="O437" s="669"/>
      <c r="P437" s="669"/>
      <c r="Q437" s="669"/>
      <c r="R437" s="669"/>
      <c r="S437" s="669"/>
      <c r="T437" s="669"/>
      <c r="U437" s="669"/>
      <c r="V437" s="669"/>
      <c r="W437" s="669"/>
      <c r="X437" s="669"/>
      <c r="Y437" s="669"/>
      <c r="Z437" s="669"/>
      <c r="AA437" s="669"/>
      <c r="AB437" s="669"/>
      <c r="AC437" s="669"/>
      <c r="AD437" s="669"/>
      <c r="AE437" s="669"/>
      <c r="AF437" s="669"/>
      <c r="AG437" s="669"/>
      <c r="AH437" s="669"/>
      <c r="AI437" s="669"/>
      <c r="AJ437" s="669"/>
      <c r="AK437" s="669"/>
      <c r="AL437" s="669"/>
      <c r="AM437" s="669"/>
      <c r="AN437" s="669"/>
      <c r="AO437" s="669"/>
      <c r="AP437" s="669"/>
      <c r="AQ437" s="484">
        <f>SUM(AQ438:AY439)</f>
        <v>0</v>
      </c>
      <c r="AR437" s="484"/>
      <c r="AS437" s="484"/>
      <c r="AT437" s="484"/>
      <c r="AU437" s="484"/>
      <c r="AV437" s="484"/>
      <c r="AW437" s="484"/>
      <c r="AX437" s="484"/>
      <c r="AY437" s="484"/>
      <c r="AZ437" s="484">
        <f>SUM(AZ438:BI439)</f>
        <v>0</v>
      </c>
      <c r="BA437" s="484"/>
      <c r="BB437" s="484"/>
      <c r="BC437" s="484"/>
      <c r="BD437" s="484"/>
      <c r="BE437" s="484"/>
      <c r="BF437" s="484"/>
      <c r="BG437" s="484"/>
      <c r="BH437" s="484"/>
      <c r="BI437" s="484"/>
    </row>
    <row r="438" spans="1:61" ht="26.25" customHeight="1" x14ac:dyDescent="0.25">
      <c r="A438" s="659"/>
      <c r="B438" s="660"/>
      <c r="C438" s="660"/>
      <c r="D438" s="660"/>
      <c r="E438" s="661" t="s">
        <v>194</v>
      </c>
      <c r="F438" s="661"/>
      <c r="G438" s="661"/>
      <c r="H438" s="661"/>
      <c r="I438" s="661"/>
      <c r="J438" s="661"/>
      <c r="K438" s="661"/>
      <c r="L438" s="661"/>
      <c r="M438" s="661"/>
      <c r="N438" s="661"/>
      <c r="O438" s="661"/>
      <c r="P438" s="661"/>
      <c r="Q438" s="661"/>
      <c r="R438" s="661"/>
      <c r="S438" s="661"/>
      <c r="T438" s="661"/>
      <c r="U438" s="661"/>
      <c r="V438" s="661"/>
      <c r="W438" s="661"/>
      <c r="X438" s="661"/>
      <c r="Y438" s="661"/>
      <c r="Z438" s="661"/>
      <c r="AA438" s="661"/>
      <c r="AB438" s="661"/>
      <c r="AC438" s="661"/>
      <c r="AD438" s="661"/>
      <c r="AE438" s="661"/>
      <c r="AF438" s="661"/>
      <c r="AG438" s="661"/>
      <c r="AH438" s="661"/>
      <c r="AI438" s="661"/>
      <c r="AJ438" s="661"/>
      <c r="AK438" s="661"/>
      <c r="AL438" s="661"/>
      <c r="AM438" s="661"/>
      <c r="AN438" s="661"/>
      <c r="AO438" s="661"/>
      <c r="AP438" s="661"/>
      <c r="AQ438" s="346"/>
      <c r="AR438" s="346"/>
      <c r="AS438" s="346"/>
      <c r="AT438" s="346"/>
      <c r="AU438" s="346"/>
      <c r="AV438" s="346"/>
      <c r="AW438" s="346"/>
      <c r="AX438" s="346"/>
      <c r="AY438" s="346"/>
      <c r="AZ438" s="346"/>
      <c r="BA438" s="346"/>
      <c r="BB438" s="346"/>
      <c r="BC438" s="346"/>
      <c r="BD438" s="346"/>
      <c r="BE438" s="346"/>
      <c r="BF438" s="346"/>
      <c r="BG438" s="346"/>
      <c r="BH438" s="346"/>
      <c r="BI438" s="346"/>
    </row>
    <row r="439" spans="1:61" ht="25.5" customHeight="1" x14ac:dyDescent="0.25">
      <c r="A439" s="659"/>
      <c r="B439" s="660"/>
      <c r="C439" s="660"/>
      <c r="D439" s="660"/>
      <c r="E439" s="661" t="s">
        <v>195</v>
      </c>
      <c r="F439" s="661"/>
      <c r="G439" s="661"/>
      <c r="H439" s="661"/>
      <c r="I439" s="661"/>
      <c r="J439" s="661"/>
      <c r="K439" s="661"/>
      <c r="L439" s="661"/>
      <c r="M439" s="661"/>
      <c r="N439" s="661"/>
      <c r="O439" s="661"/>
      <c r="P439" s="661"/>
      <c r="Q439" s="661"/>
      <c r="R439" s="661"/>
      <c r="S439" s="661"/>
      <c r="T439" s="661"/>
      <c r="U439" s="661"/>
      <c r="V439" s="661"/>
      <c r="W439" s="661"/>
      <c r="X439" s="661"/>
      <c r="Y439" s="661"/>
      <c r="Z439" s="661"/>
      <c r="AA439" s="661"/>
      <c r="AB439" s="661"/>
      <c r="AC439" s="661"/>
      <c r="AD439" s="661"/>
      <c r="AE439" s="661"/>
      <c r="AF439" s="661"/>
      <c r="AG439" s="661"/>
      <c r="AH439" s="661"/>
      <c r="AI439" s="661"/>
      <c r="AJ439" s="661"/>
      <c r="AK439" s="661"/>
      <c r="AL439" s="661"/>
      <c r="AM439" s="661"/>
      <c r="AN439" s="661"/>
      <c r="AO439" s="661"/>
      <c r="AP439" s="661"/>
      <c r="AQ439" s="346"/>
      <c r="AR439" s="346"/>
      <c r="AS439" s="346"/>
      <c r="AT439" s="346"/>
      <c r="AU439" s="346"/>
      <c r="AV439" s="346"/>
      <c r="AW439" s="346"/>
      <c r="AX439" s="346"/>
      <c r="AY439" s="346"/>
      <c r="AZ439" s="346"/>
      <c r="BA439" s="346"/>
      <c r="BB439" s="346"/>
      <c r="BC439" s="346"/>
      <c r="BD439" s="346"/>
      <c r="BE439" s="346"/>
      <c r="BF439" s="346"/>
      <c r="BG439" s="346"/>
      <c r="BH439" s="346"/>
      <c r="BI439" s="346"/>
    </row>
    <row r="440" spans="1:61" ht="12.75" customHeight="1" x14ac:dyDescent="0.25">
      <c r="A440" s="659">
        <v>6</v>
      </c>
      <c r="B440" s="660"/>
      <c r="C440" s="660"/>
      <c r="D440" s="660"/>
      <c r="E440" s="669" t="s">
        <v>196</v>
      </c>
      <c r="F440" s="669"/>
      <c r="G440" s="669"/>
      <c r="H440" s="669"/>
      <c r="I440" s="669"/>
      <c r="J440" s="669"/>
      <c r="K440" s="669"/>
      <c r="L440" s="669"/>
      <c r="M440" s="669"/>
      <c r="N440" s="669"/>
      <c r="O440" s="669"/>
      <c r="P440" s="669"/>
      <c r="Q440" s="669"/>
      <c r="R440" s="669"/>
      <c r="S440" s="669"/>
      <c r="T440" s="669"/>
      <c r="U440" s="669"/>
      <c r="V440" s="669"/>
      <c r="W440" s="669"/>
      <c r="X440" s="669"/>
      <c r="Y440" s="669"/>
      <c r="Z440" s="669"/>
      <c r="AA440" s="669"/>
      <c r="AB440" s="669"/>
      <c r="AC440" s="669"/>
      <c r="AD440" s="669"/>
      <c r="AE440" s="669"/>
      <c r="AF440" s="669"/>
      <c r="AG440" s="669"/>
      <c r="AH440" s="669"/>
      <c r="AI440" s="669"/>
      <c r="AJ440" s="669"/>
      <c r="AK440" s="669"/>
      <c r="AL440" s="669"/>
      <c r="AM440" s="669"/>
      <c r="AN440" s="669"/>
      <c r="AO440" s="669"/>
      <c r="AP440" s="669"/>
      <c r="AQ440" s="484">
        <f>SUM(AQ441:AY442)</f>
        <v>0</v>
      </c>
      <c r="AR440" s="484"/>
      <c r="AS440" s="484"/>
      <c r="AT440" s="484"/>
      <c r="AU440" s="484"/>
      <c r="AV440" s="484"/>
      <c r="AW440" s="484"/>
      <c r="AX440" s="484"/>
      <c r="AY440" s="484"/>
      <c r="AZ440" s="484">
        <f>SUM(AZ441:BI442)</f>
        <v>0</v>
      </c>
      <c r="BA440" s="484"/>
      <c r="BB440" s="484"/>
      <c r="BC440" s="484"/>
      <c r="BD440" s="484"/>
      <c r="BE440" s="484"/>
      <c r="BF440" s="484"/>
      <c r="BG440" s="484"/>
      <c r="BH440" s="484"/>
      <c r="BI440" s="484"/>
    </row>
    <row r="441" spans="1:61" ht="24" customHeight="1" x14ac:dyDescent="0.25">
      <c r="A441" s="659"/>
      <c r="B441" s="660"/>
      <c r="C441" s="660"/>
      <c r="D441" s="660"/>
      <c r="E441" s="661" t="s">
        <v>197</v>
      </c>
      <c r="F441" s="661"/>
      <c r="G441" s="661"/>
      <c r="H441" s="661"/>
      <c r="I441" s="661"/>
      <c r="J441" s="661"/>
      <c r="K441" s="661"/>
      <c r="L441" s="661"/>
      <c r="M441" s="661"/>
      <c r="N441" s="661"/>
      <c r="O441" s="661"/>
      <c r="P441" s="661"/>
      <c r="Q441" s="661"/>
      <c r="R441" s="661"/>
      <c r="S441" s="661"/>
      <c r="T441" s="661"/>
      <c r="U441" s="661"/>
      <c r="V441" s="661"/>
      <c r="W441" s="661"/>
      <c r="X441" s="661"/>
      <c r="Y441" s="661"/>
      <c r="Z441" s="661"/>
      <c r="AA441" s="661"/>
      <c r="AB441" s="661"/>
      <c r="AC441" s="661"/>
      <c r="AD441" s="661"/>
      <c r="AE441" s="661"/>
      <c r="AF441" s="661"/>
      <c r="AG441" s="661"/>
      <c r="AH441" s="661"/>
      <c r="AI441" s="661"/>
      <c r="AJ441" s="661"/>
      <c r="AK441" s="661"/>
      <c r="AL441" s="661"/>
      <c r="AM441" s="661"/>
      <c r="AN441" s="661"/>
      <c r="AO441" s="661"/>
      <c r="AP441" s="661"/>
      <c r="AQ441" s="346"/>
      <c r="AR441" s="346"/>
      <c r="AS441" s="346"/>
      <c r="AT441" s="346"/>
      <c r="AU441" s="346"/>
      <c r="AV441" s="346"/>
      <c r="AW441" s="346"/>
      <c r="AX441" s="346"/>
      <c r="AY441" s="346"/>
      <c r="AZ441" s="346"/>
      <c r="BA441" s="346"/>
      <c r="BB441" s="346"/>
      <c r="BC441" s="346"/>
      <c r="BD441" s="346"/>
      <c r="BE441" s="346"/>
      <c r="BF441" s="346"/>
      <c r="BG441" s="346"/>
      <c r="BH441" s="346"/>
      <c r="BI441" s="346"/>
    </row>
    <row r="442" spans="1:61" ht="35.25" customHeight="1" x14ac:dyDescent="0.25">
      <c r="A442" s="659"/>
      <c r="B442" s="660"/>
      <c r="C442" s="660"/>
      <c r="D442" s="660"/>
      <c r="E442" s="661" t="s">
        <v>198</v>
      </c>
      <c r="F442" s="661"/>
      <c r="G442" s="661"/>
      <c r="H442" s="661"/>
      <c r="I442" s="661"/>
      <c r="J442" s="661"/>
      <c r="K442" s="661"/>
      <c r="L442" s="661"/>
      <c r="M442" s="661"/>
      <c r="N442" s="661"/>
      <c r="O442" s="661"/>
      <c r="P442" s="661"/>
      <c r="Q442" s="661"/>
      <c r="R442" s="661"/>
      <c r="S442" s="661"/>
      <c r="T442" s="661"/>
      <c r="U442" s="661"/>
      <c r="V442" s="661"/>
      <c r="W442" s="661"/>
      <c r="X442" s="661"/>
      <c r="Y442" s="661"/>
      <c r="Z442" s="661"/>
      <c r="AA442" s="661"/>
      <c r="AB442" s="661"/>
      <c r="AC442" s="661"/>
      <c r="AD442" s="661"/>
      <c r="AE442" s="661"/>
      <c r="AF442" s="661"/>
      <c r="AG442" s="661"/>
      <c r="AH442" s="661"/>
      <c r="AI442" s="661"/>
      <c r="AJ442" s="661"/>
      <c r="AK442" s="661"/>
      <c r="AL442" s="661"/>
      <c r="AM442" s="661"/>
      <c r="AN442" s="661"/>
      <c r="AO442" s="661"/>
      <c r="AP442" s="661"/>
      <c r="AQ442" s="346"/>
      <c r="AR442" s="346"/>
      <c r="AS442" s="346"/>
      <c r="AT442" s="346"/>
      <c r="AU442" s="346"/>
      <c r="AV442" s="346"/>
      <c r="AW442" s="346"/>
      <c r="AX442" s="346"/>
      <c r="AY442" s="346"/>
      <c r="AZ442" s="346"/>
      <c r="BA442" s="346"/>
      <c r="BB442" s="346"/>
      <c r="BC442" s="346"/>
      <c r="BD442" s="346"/>
      <c r="BE442" s="346"/>
      <c r="BF442" s="346"/>
      <c r="BG442" s="346"/>
      <c r="BH442" s="346"/>
      <c r="BI442" s="346"/>
    </row>
    <row r="443" spans="1:61" ht="15" customHeight="1" x14ac:dyDescent="0.25">
      <c r="A443" s="659"/>
      <c r="B443" s="660"/>
      <c r="C443" s="660"/>
      <c r="D443" s="660"/>
      <c r="E443" s="669" t="s">
        <v>199</v>
      </c>
      <c r="F443" s="669"/>
      <c r="G443" s="669"/>
      <c r="H443" s="669"/>
      <c r="I443" s="669"/>
      <c r="J443" s="669"/>
      <c r="K443" s="669"/>
      <c r="L443" s="669"/>
      <c r="M443" s="669"/>
      <c r="N443" s="669"/>
      <c r="O443" s="669"/>
      <c r="P443" s="669"/>
      <c r="Q443" s="669"/>
      <c r="R443" s="669"/>
      <c r="S443" s="669"/>
      <c r="T443" s="669"/>
      <c r="U443" s="669"/>
      <c r="V443" s="669"/>
      <c r="W443" s="669"/>
      <c r="X443" s="669"/>
      <c r="Y443" s="669"/>
      <c r="Z443" s="669"/>
      <c r="AA443" s="669"/>
      <c r="AB443" s="669"/>
      <c r="AC443" s="669"/>
      <c r="AD443" s="669"/>
      <c r="AE443" s="669"/>
      <c r="AF443" s="669"/>
      <c r="AG443" s="669"/>
      <c r="AH443" s="669"/>
      <c r="AI443" s="669"/>
      <c r="AJ443" s="669"/>
      <c r="AK443" s="669"/>
      <c r="AL443" s="669"/>
      <c r="AM443" s="669"/>
      <c r="AN443" s="669"/>
      <c r="AO443" s="669"/>
      <c r="AP443" s="669"/>
      <c r="AQ443" s="484">
        <f>AQ440+AQ437+AQ425+AQ414+AQ413</f>
        <v>0</v>
      </c>
      <c r="AR443" s="484"/>
      <c r="AS443" s="484"/>
      <c r="AT443" s="484"/>
      <c r="AU443" s="484"/>
      <c r="AV443" s="484"/>
      <c r="AW443" s="484"/>
      <c r="AX443" s="484"/>
      <c r="AY443" s="484"/>
      <c r="AZ443" s="484">
        <f>AZ440+AZ437+AZ436+AZ425+AZ414+AZ413</f>
        <v>0</v>
      </c>
      <c r="BA443" s="484"/>
      <c r="BB443" s="484"/>
      <c r="BC443" s="484"/>
      <c r="BD443" s="484"/>
      <c r="BE443" s="484"/>
      <c r="BF443" s="484"/>
      <c r="BG443" s="484"/>
      <c r="BH443" s="484"/>
      <c r="BI443" s="484"/>
    </row>
    <row r="444" spans="1:61" ht="15" customHeight="1" x14ac:dyDescent="0.25">
      <c r="A444" s="659"/>
      <c r="B444" s="660"/>
      <c r="C444" s="660"/>
      <c r="D444" s="660"/>
      <c r="E444" s="669" t="s">
        <v>200</v>
      </c>
      <c r="F444" s="669"/>
      <c r="G444" s="669"/>
      <c r="H444" s="669"/>
      <c r="I444" s="669"/>
      <c r="J444" s="669"/>
      <c r="K444" s="669"/>
      <c r="L444" s="669"/>
      <c r="M444" s="669"/>
      <c r="N444" s="669"/>
      <c r="O444" s="669"/>
      <c r="P444" s="669"/>
      <c r="Q444" s="669"/>
      <c r="R444" s="669"/>
      <c r="S444" s="669"/>
      <c r="T444" s="669"/>
      <c r="U444" s="669"/>
      <c r="V444" s="669"/>
      <c r="W444" s="669"/>
      <c r="X444" s="669"/>
      <c r="Y444" s="669"/>
      <c r="Z444" s="669"/>
      <c r="AA444" s="669"/>
      <c r="AB444" s="669"/>
      <c r="AC444" s="669"/>
      <c r="AD444" s="669"/>
      <c r="AE444" s="669"/>
      <c r="AF444" s="669"/>
      <c r="AG444" s="669"/>
      <c r="AH444" s="669"/>
      <c r="AI444" s="669"/>
      <c r="AJ444" s="669"/>
      <c r="AK444" s="669"/>
      <c r="AL444" s="669"/>
      <c r="AM444" s="669"/>
      <c r="AN444" s="669"/>
      <c r="AO444" s="669"/>
      <c r="AP444" s="669"/>
      <c r="AQ444" s="346"/>
      <c r="AR444" s="346"/>
      <c r="AS444" s="346"/>
      <c r="AT444" s="346"/>
      <c r="AU444" s="346"/>
      <c r="AV444" s="346"/>
      <c r="AW444" s="346"/>
      <c r="AX444" s="346"/>
      <c r="AY444" s="346"/>
      <c r="AZ444" s="346"/>
      <c r="BA444" s="346"/>
      <c r="BB444" s="346"/>
      <c r="BC444" s="346"/>
      <c r="BD444" s="346"/>
      <c r="BE444" s="346"/>
      <c r="BF444" s="346"/>
      <c r="BG444" s="346"/>
      <c r="BH444" s="346"/>
      <c r="BI444" s="346"/>
    </row>
    <row r="445" spans="1:61" x14ac:dyDescent="0.25">
      <c r="A445" s="670" t="s">
        <v>201</v>
      </c>
      <c r="B445" s="671"/>
      <c r="C445" s="671"/>
      <c r="D445" s="671"/>
      <c r="E445" s="671"/>
      <c r="F445" s="671"/>
      <c r="G445" s="671"/>
      <c r="H445" s="671"/>
      <c r="I445" s="671"/>
      <c r="J445" s="671"/>
      <c r="K445" s="671"/>
      <c r="L445" s="671"/>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71"/>
      <c r="AL445" s="671"/>
      <c r="AM445" s="671"/>
      <c r="AN445" s="671"/>
      <c r="AO445" s="671"/>
      <c r="AP445" s="672"/>
      <c r="AQ445" s="442">
        <f>AQ443+AZ443+AQ444+AZ444</f>
        <v>0</v>
      </c>
      <c r="AR445" s="443"/>
      <c r="AS445" s="443"/>
      <c r="AT445" s="443"/>
      <c r="AU445" s="443"/>
      <c r="AV445" s="443"/>
      <c r="AW445" s="443"/>
      <c r="AX445" s="443"/>
      <c r="AY445" s="443"/>
      <c r="AZ445" s="443"/>
      <c r="BA445" s="443"/>
      <c r="BB445" s="443"/>
      <c r="BC445" s="443"/>
      <c r="BD445" s="443"/>
      <c r="BE445" s="443"/>
      <c r="BF445" s="443"/>
      <c r="BG445" s="443"/>
      <c r="BH445" s="443"/>
      <c r="BI445" s="444"/>
    </row>
    <row r="446" spans="1:61" ht="6.75" customHeight="1" x14ac:dyDescent="0.25">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row>
    <row r="447" spans="1:61" ht="15.75" customHeight="1" x14ac:dyDescent="0.25">
      <c r="A447" s="852"/>
      <c r="B447" s="852"/>
      <c r="C447" s="852"/>
      <c r="D447" s="852"/>
      <c r="E447" s="852"/>
      <c r="F447" s="852"/>
      <c r="G447" s="852"/>
      <c r="H447" s="852"/>
      <c r="I447" s="852"/>
      <c r="J447" s="852"/>
      <c r="K447" s="852"/>
      <c r="L447" s="852"/>
      <c r="M447" s="852"/>
      <c r="N447" s="852"/>
      <c r="O447" s="852"/>
      <c r="P447" s="852"/>
      <c r="Q447" s="852"/>
      <c r="R447" s="852"/>
      <c r="S447" s="852"/>
      <c r="T447" s="852"/>
      <c r="U447" s="852"/>
      <c r="V447" s="852"/>
      <c r="W447" s="852"/>
      <c r="X447" s="852"/>
      <c r="Y447" s="852"/>
      <c r="Z447" s="852"/>
      <c r="AA447" s="852"/>
      <c r="AB447" s="852"/>
      <c r="AC447" s="852"/>
      <c r="AD447" s="852"/>
      <c r="AE447" s="852"/>
      <c r="AF447" s="852"/>
      <c r="AG447" s="852"/>
      <c r="AH447" s="852"/>
      <c r="AI447" s="852"/>
      <c r="AJ447" s="852"/>
      <c r="AK447" s="852"/>
      <c r="AL447" s="852"/>
      <c r="AM447" s="852"/>
      <c r="AN447" s="852"/>
      <c r="AO447" s="852"/>
      <c r="AP447" s="852"/>
      <c r="AQ447" s="852"/>
      <c r="AR447" s="52"/>
      <c r="AS447" s="52"/>
      <c r="AT447" s="52"/>
      <c r="AU447" s="52"/>
      <c r="AV447" s="52"/>
      <c r="AW447" s="52"/>
      <c r="AX447" s="52"/>
      <c r="AY447" s="52"/>
      <c r="AZ447" s="52"/>
      <c r="BA447" s="52"/>
      <c r="BB447" s="52"/>
      <c r="BC447" s="52"/>
      <c r="BD447" s="52"/>
      <c r="BE447" s="52"/>
      <c r="BF447" s="52"/>
      <c r="BG447" s="52"/>
      <c r="BH447" s="52"/>
      <c r="BI447" s="52"/>
    </row>
    <row r="448" spans="1:61" ht="15.75" customHeight="1" x14ac:dyDescent="0.25">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row>
    <row r="449" spans="1:61" x14ac:dyDescent="0.25">
      <c r="A449" s="52"/>
      <c r="B449" s="52"/>
      <c r="C449" s="52"/>
      <c r="D449" s="52"/>
      <c r="E449" s="52"/>
      <c r="F449" s="52"/>
      <c r="G449" s="52"/>
      <c r="H449" s="626" t="s">
        <v>0</v>
      </c>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26"/>
      <c r="AL449" s="626"/>
      <c r="AM449" s="626"/>
      <c r="AN449" s="626"/>
      <c r="AO449" s="626"/>
      <c r="AP449" s="626"/>
      <c r="AQ449" s="52"/>
      <c r="AR449" s="52"/>
      <c r="AS449" s="52"/>
      <c r="AT449" s="52"/>
      <c r="AU449" s="52"/>
      <c r="AV449" s="52"/>
      <c r="AW449" s="52"/>
      <c r="AX449" s="52"/>
      <c r="AY449" s="52"/>
      <c r="AZ449" s="52"/>
      <c r="BA449" s="52"/>
      <c r="BB449" s="52"/>
      <c r="BC449" s="52"/>
      <c r="BD449" s="52"/>
      <c r="BE449" s="52"/>
      <c r="BF449" s="52"/>
      <c r="BG449" s="52"/>
      <c r="BH449" s="52"/>
      <c r="BI449" s="52"/>
    </row>
    <row r="450" spans="1:61" ht="15" customHeight="1" x14ac:dyDescent="0.25">
      <c r="A450" s="52"/>
      <c r="B450" s="52"/>
      <c r="C450" s="52"/>
      <c r="D450" s="52"/>
      <c r="E450" s="52"/>
      <c r="F450" s="52"/>
      <c r="G450" s="52"/>
      <c r="H450" s="627"/>
      <c r="I450" s="627"/>
      <c r="J450" s="627"/>
      <c r="K450" s="627"/>
      <c r="L450" s="627"/>
      <c r="M450" s="627"/>
      <c r="N450" s="627"/>
      <c r="O450" s="627"/>
      <c r="P450" s="627"/>
      <c r="Q450" s="627"/>
      <c r="R450" s="627"/>
      <c r="S450" s="627"/>
      <c r="T450" s="627"/>
      <c r="U450" s="627"/>
      <c r="V450" s="627"/>
      <c r="W450" s="627"/>
      <c r="X450" s="627"/>
      <c r="Y450" s="627"/>
      <c r="Z450" s="627"/>
      <c r="AA450" s="627"/>
      <c r="AB450" s="627"/>
      <c r="AC450" s="627"/>
      <c r="AD450" s="627"/>
      <c r="AE450" s="627"/>
      <c r="AF450" s="627"/>
      <c r="AG450" s="627"/>
      <c r="AH450" s="627"/>
      <c r="AI450" s="627"/>
      <c r="AJ450" s="627"/>
      <c r="AK450" s="627"/>
      <c r="AL450" s="627"/>
      <c r="AM450" s="627"/>
      <c r="AN450" s="627"/>
      <c r="AO450" s="627"/>
      <c r="AP450" s="627"/>
      <c r="AQ450" s="628" t="s">
        <v>473</v>
      </c>
      <c r="AR450" s="629"/>
      <c r="AS450" s="629"/>
      <c r="AT450" s="629"/>
      <c r="AU450" s="629"/>
      <c r="AV450" s="629"/>
      <c r="AW450" s="629"/>
      <c r="AX450" s="629"/>
      <c r="AY450" s="629"/>
      <c r="AZ450" s="629"/>
      <c r="BA450" s="629"/>
      <c r="BB450" s="629"/>
      <c r="BC450" s="629"/>
      <c r="BD450" s="629"/>
      <c r="BE450" s="629"/>
      <c r="BF450" s="629"/>
      <c r="BG450" s="629"/>
      <c r="BH450" s="629"/>
      <c r="BI450" s="630"/>
    </row>
    <row r="451" spans="1:61" x14ac:dyDescent="0.25">
      <c r="A451" s="52"/>
      <c r="B451" s="52"/>
      <c r="C451" s="52"/>
      <c r="D451" s="52"/>
      <c r="E451" s="52"/>
      <c r="F451" s="52"/>
      <c r="G451" s="52"/>
      <c r="H451" s="627" t="s">
        <v>1</v>
      </c>
      <c r="I451" s="627"/>
      <c r="J451" s="627"/>
      <c r="K451" s="627"/>
      <c r="L451" s="627"/>
      <c r="M451" s="627"/>
      <c r="N451" s="627"/>
      <c r="O451" s="627"/>
      <c r="P451" s="627"/>
      <c r="Q451" s="627"/>
      <c r="R451" s="627"/>
      <c r="S451" s="627"/>
      <c r="T451" s="627"/>
      <c r="U451" s="627"/>
      <c r="V451" s="627"/>
      <c r="W451" s="627"/>
      <c r="X451" s="627"/>
      <c r="Y451" s="627"/>
      <c r="Z451" s="627"/>
      <c r="AA451" s="627"/>
      <c r="AB451" s="627"/>
      <c r="AC451" s="627"/>
      <c r="AD451" s="627"/>
      <c r="AE451" s="627"/>
      <c r="AF451" s="627"/>
      <c r="AG451" s="627"/>
      <c r="AH451" s="627"/>
      <c r="AI451" s="627"/>
      <c r="AJ451" s="627"/>
      <c r="AK451" s="627"/>
      <c r="AL451" s="627"/>
      <c r="AM451" s="627"/>
      <c r="AN451" s="627"/>
      <c r="AO451" s="627"/>
      <c r="AP451" s="627"/>
      <c r="AQ451" s="631"/>
      <c r="AR451" s="632"/>
      <c r="AS451" s="632"/>
      <c r="AT451" s="632"/>
      <c r="AU451" s="632"/>
      <c r="AV451" s="632"/>
      <c r="AW451" s="632"/>
      <c r="AX451" s="632"/>
      <c r="AY451" s="632"/>
      <c r="AZ451" s="632"/>
      <c r="BA451" s="632"/>
      <c r="BB451" s="632"/>
      <c r="BC451" s="632"/>
      <c r="BD451" s="632"/>
      <c r="BE451" s="632"/>
      <c r="BF451" s="632"/>
      <c r="BG451" s="632"/>
      <c r="BH451" s="632"/>
      <c r="BI451" s="633"/>
    </row>
    <row r="452" spans="1:61" x14ac:dyDescent="0.25">
      <c r="A452" s="52"/>
      <c r="B452" s="52"/>
      <c r="C452" s="52"/>
      <c r="D452" s="52"/>
      <c r="E452" s="52"/>
      <c r="F452" s="52"/>
      <c r="G452" s="52"/>
      <c r="H452" s="475"/>
      <c r="I452" s="475"/>
      <c r="J452" s="475"/>
      <c r="K452" s="475"/>
      <c r="L452" s="475"/>
      <c r="M452" s="475"/>
      <c r="N452" s="475"/>
      <c r="O452" s="475"/>
      <c r="P452" s="475"/>
      <c r="Q452" s="475"/>
      <c r="R452" s="475"/>
      <c r="S452" s="475"/>
      <c r="T452" s="475"/>
      <c r="U452" s="475"/>
      <c r="V452" s="475"/>
      <c r="W452" s="475"/>
      <c r="X452" s="475"/>
      <c r="Y452" s="475"/>
      <c r="Z452" s="475"/>
      <c r="AA452" s="475"/>
      <c r="AB452" s="475"/>
      <c r="AC452" s="475"/>
      <c r="AD452" s="475"/>
      <c r="AE452" s="475"/>
      <c r="AF452" s="475"/>
      <c r="AG452" s="475"/>
      <c r="AH452" s="475"/>
      <c r="AI452" s="475"/>
      <c r="AJ452" s="475"/>
      <c r="AK452" s="475"/>
      <c r="AL452" s="475"/>
      <c r="AM452" s="475"/>
      <c r="AN452" s="475"/>
      <c r="AO452" s="475"/>
      <c r="AP452" s="475"/>
      <c r="AQ452" s="476" t="s">
        <v>370</v>
      </c>
      <c r="AR452" s="477"/>
      <c r="AS452" s="477"/>
      <c r="AT452" s="477"/>
      <c r="AU452" s="477"/>
      <c r="AV452" s="477"/>
      <c r="AW452" s="477"/>
      <c r="AX452" s="477"/>
      <c r="AY452" s="478"/>
      <c r="AZ452" s="476" t="s">
        <v>357</v>
      </c>
      <c r="BA452" s="477"/>
      <c r="BB452" s="477"/>
      <c r="BC452" s="477"/>
      <c r="BD452" s="477"/>
      <c r="BE452" s="477"/>
      <c r="BF452" s="477"/>
      <c r="BG452" s="477"/>
      <c r="BH452" s="477"/>
      <c r="BI452" s="478"/>
    </row>
    <row r="453" spans="1:61" x14ac:dyDescent="0.25">
      <c r="A453" s="52"/>
      <c r="B453" s="52"/>
      <c r="C453" s="52"/>
      <c r="D453" s="52"/>
      <c r="E453" s="52"/>
      <c r="F453" s="52"/>
      <c r="G453" s="52"/>
      <c r="H453" s="479" t="s">
        <v>163</v>
      </c>
      <c r="I453" s="479"/>
      <c r="J453" s="479"/>
      <c r="K453" s="479"/>
      <c r="L453" s="479"/>
      <c r="M453" s="479"/>
      <c r="N453" s="479"/>
      <c r="O453" s="479"/>
      <c r="P453" s="479"/>
      <c r="Q453" s="479"/>
      <c r="R453" s="479"/>
      <c r="S453" s="479"/>
      <c r="T453" s="479"/>
      <c r="U453" s="479"/>
      <c r="V453" s="479"/>
      <c r="W453" s="479"/>
      <c r="X453" s="479"/>
      <c r="Y453" s="479"/>
      <c r="Z453" s="479"/>
      <c r="AA453" s="479"/>
      <c r="AB453" s="479"/>
      <c r="AC453" s="479"/>
      <c r="AD453" s="479"/>
      <c r="AE453" s="479"/>
      <c r="AF453" s="479"/>
      <c r="AG453" s="479"/>
      <c r="AH453" s="479"/>
      <c r="AI453" s="479"/>
      <c r="AJ453" s="479"/>
      <c r="AK453" s="479"/>
      <c r="AL453" s="479"/>
      <c r="AM453" s="479"/>
      <c r="AN453" s="479"/>
      <c r="AO453" s="479"/>
      <c r="AP453" s="479"/>
      <c r="AQ453" s="479"/>
      <c r="AR453" s="479"/>
      <c r="AS453" s="479"/>
      <c r="AT453" s="479"/>
      <c r="AU453" s="479"/>
      <c r="AV453" s="479"/>
      <c r="AW453" s="479"/>
      <c r="AX453" s="479"/>
      <c r="AY453" s="479"/>
      <c r="AZ453" s="479"/>
      <c r="BA453" s="479"/>
      <c r="BB453" s="479"/>
      <c r="BC453" s="479"/>
      <c r="BD453" s="479"/>
      <c r="BE453" s="479"/>
      <c r="BF453" s="479"/>
      <c r="BG453" s="479"/>
      <c r="BH453" s="479"/>
      <c r="BI453" s="479"/>
    </row>
    <row r="454" spans="1:61" ht="4.5" customHeight="1" x14ac:dyDescent="0.25">
      <c r="A454" s="480"/>
      <c r="B454" s="480"/>
      <c r="C454" s="480"/>
      <c r="D454" s="480"/>
      <c r="E454" s="480"/>
      <c r="F454" s="480"/>
      <c r="G454" s="480"/>
      <c r="H454" s="480"/>
      <c r="I454" s="480"/>
      <c r="J454" s="480"/>
      <c r="K454" s="480"/>
      <c r="L454" s="480"/>
      <c r="M454" s="480"/>
      <c r="N454" s="480"/>
      <c r="O454" s="480"/>
      <c r="P454" s="480"/>
      <c r="Q454" s="480"/>
      <c r="R454" s="480"/>
      <c r="S454" s="480"/>
      <c r="T454" s="480"/>
      <c r="U454" s="480"/>
      <c r="V454" s="480"/>
      <c r="W454" s="480"/>
      <c r="X454" s="480"/>
      <c r="Y454" s="480"/>
      <c r="Z454" s="480"/>
      <c r="AA454" s="480"/>
      <c r="AB454" s="480"/>
      <c r="AC454" s="480"/>
      <c r="AD454" s="480"/>
      <c r="AE454" s="480"/>
      <c r="AF454" s="480"/>
      <c r="AG454" s="480"/>
      <c r="AH454" s="480"/>
      <c r="AI454" s="480"/>
      <c r="AJ454" s="480"/>
      <c r="AK454" s="480"/>
      <c r="AL454" s="480"/>
      <c r="AM454" s="480"/>
      <c r="AN454" s="480"/>
      <c r="AO454" s="480"/>
      <c r="AP454" s="480"/>
      <c r="AQ454" s="480"/>
      <c r="AR454" s="480"/>
      <c r="AS454" s="480"/>
      <c r="AT454" s="480"/>
      <c r="AU454" s="480"/>
      <c r="AV454" s="480"/>
      <c r="AW454" s="480"/>
      <c r="AX454" s="480"/>
      <c r="AY454" s="480"/>
      <c r="AZ454" s="480"/>
      <c r="BA454" s="480"/>
      <c r="BB454" s="480"/>
      <c r="BC454" s="480"/>
      <c r="BD454" s="480"/>
      <c r="BE454" s="480"/>
      <c r="BF454" s="480"/>
      <c r="BG454" s="480"/>
      <c r="BH454" s="480"/>
      <c r="BI454" s="480"/>
    </row>
    <row r="455" spans="1:61" x14ac:dyDescent="0.25">
      <c r="A455" s="895"/>
      <c r="B455" s="895"/>
      <c r="C455" s="895"/>
      <c r="D455" s="895"/>
      <c r="E455" s="895"/>
      <c r="F455" s="895"/>
      <c r="G455" s="895"/>
      <c r="H455" s="895"/>
      <c r="I455" s="895"/>
      <c r="J455" s="895"/>
      <c r="K455" s="895"/>
      <c r="L455" s="895"/>
      <c r="M455" s="895"/>
      <c r="N455" s="895"/>
      <c r="O455" s="895"/>
      <c r="P455" s="895"/>
      <c r="Q455" s="895"/>
      <c r="R455" s="895"/>
      <c r="S455" s="895"/>
      <c r="T455" s="895"/>
      <c r="U455" s="895"/>
      <c r="V455" s="895"/>
      <c r="W455" s="895"/>
      <c r="X455" s="895"/>
      <c r="Y455" s="895"/>
      <c r="Z455" s="895"/>
      <c r="AA455" s="895"/>
      <c r="AB455" s="895"/>
      <c r="AC455" s="895"/>
      <c r="AD455" s="895"/>
      <c r="AE455" s="895"/>
      <c r="AF455" s="895"/>
      <c r="AG455" s="895"/>
      <c r="AH455" s="895"/>
      <c r="AI455" s="895"/>
      <c r="AJ455" s="895"/>
      <c r="AK455" s="895"/>
      <c r="AL455" s="895"/>
      <c r="AM455" s="895"/>
      <c r="AN455" s="895"/>
      <c r="AO455" s="895"/>
      <c r="AP455" s="895"/>
      <c r="AQ455" s="895"/>
      <c r="AR455" s="895"/>
      <c r="AS455" s="895"/>
      <c r="AT455" s="895"/>
      <c r="AU455" s="895"/>
      <c r="AV455" s="895"/>
      <c r="AW455" s="895"/>
      <c r="AX455" s="895"/>
      <c r="AY455" s="895"/>
      <c r="AZ455" s="895"/>
      <c r="BA455" s="895"/>
      <c r="BB455" s="895"/>
      <c r="BC455" s="895"/>
      <c r="BD455" s="895"/>
      <c r="BE455" s="895"/>
      <c r="BF455" s="895"/>
      <c r="BG455" s="895"/>
      <c r="BH455" s="895"/>
      <c r="BI455" s="895"/>
    </row>
    <row r="456" spans="1:61" ht="10.5" customHeight="1" x14ac:dyDescent="0.25">
      <c r="A456" s="488" t="s">
        <v>164</v>
      </c>
      <c r="B456" s="489"/>
      <c r="C456" s="489"/>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c r="AA456" s="489"/>
      <c r="AB456" s="489"/>
      <c r="AC456" s="489"/>
      <c r="AD456" s="489"/>
      <c r="AE456" s="489"/>
      <c r="AF456" s="489"/>
      <c r="AG456" s="489"/>
      <c r="AH456" s="489"/>
      <c r="AI456" s="489"/>
      <c r="AJ456" s="489"/>
      <c r="AK456" s="489"/>
      <c r="AL456" s="489"/>
      <c r="AM456" s="489"/>
      <c r="AN456" s="489"/>
      <c r="AO456" s="489"/>
      <c r="AP456" s="489"/>
      <c r="AQ456" s="489"/>
      <c r="AR456" s="489"/>
      <c r="AS456" s="489"/>
      <c r="AT456" s="489"/>
      <c r="AU456" s="489"/>
      <c r="AV456" s="489"/>
      <c r="AW456" s="489"/>
      <c r="AX456" s="489"/>
      <c r="AY456" s="489"/>
      <c r="AZ456" s="489"/>
      <c r="BA456" s="489"/>
      <c r="BB456" s="489"/>
      <c r="BC456" s="489"/>
      <c r="BD456" s="489"/>
      <c r="BE456" s="489"/>
      <c r="BF456" s="489"/>
      <c r="BG456" s="489"/>
      <c r="BH456" s="489"/>
      <c r="BI456" s="490"/>
    </row>
    <row r="457" spans="1:61" ht="22.5" customHeight="1" x14ac:dyDescent="0.25">
      <c r="A457" s="217" t="s">
        <v>165</v>
      </c>
      <c r="B457" s="218"/>
      <c r="C457" s="218"/>
      <c r="D457" s="218"/>
      <c r="E457" s="274" t="s">
        <v>166</v>
      </c>
      <c r="F457" s="274"/>
      <c r="G457" s="274"/>
      <c r="H457" s="274"/>
      <c r="I457" s="274"/>
      <c r="J457" s="274"/>
      <c r="K457" s="274"/>
      <c r="L457" s="274"/>
      <c r="M457" s="274"/>
      <c r="N457" s="274"/>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t="s">
        <v>167</v>
      </c>
      <c r="AR457" s="274"/>
      <c r="AS457" s="274"/>
      <c r="AT457" s="274"/>
      <c r="AU457" s="274"/>
      <c r="AV457" s="274"/>
      <c r="AW457" s="274"/>
      <c r="AX457" s="274"/>
      <c r="AY457" s="274"/>
      <c r="AZ457" s="286" t="s">
        <v>168</v>
      </c>
      <c r="BA457" s="274"/>
      <c r="BB457" s="274"/>
      <c r="BC457" s="274"/>
      <c r="BD457" s="274"/>
      <c r="BE457" s="274"/>
      <c r="BF457" s="274"/>
      <c r="BG457" s="274"/>
      <c r="BH457" s="274"/>
      <c r="BI457" s="274"/>
    </row>
    <row r="458" spans="1:61" ht="12.75" customHeight="1" x14ac:dyDescent="0.25">
      <c r="A458" s="885" t="s">
        <v>474</v>
      </c>
      <c r="B458" s="886"/>
      <c r="C458" s="886"/>
      <c r="D458" s="887"/>
      <c r="E458" s="888" t="s">
        <v>475</v>
      </c>
      <c r="F458" s="889"/>
      <c r="G458" s="889"/>
      <c r="H458" s="889"/>
      <c r="I458" s="889"/>
      <c r="J458" s="889"/>
      <c r="K458" s="889"/>
      <c r="L458" s="889"/>
      <c r="M458" s="889"/>
      <c r="N458" s="889"/>
      <c r="O458" s="889"/>
      <c r="P458" s="889"/>
      <c r="Q458" s="889"/>
      <c r="R458" s="889"/>
      <c r="S458" s="889"/>
      <c r="T458" s="889"/>
      <c r="U458" s="889"/>
      <c r="V458" s="889"/>
      <c r="W458" s="889"/>
      <c r="X458" s="889"/>
      <c r="Y458" s="889"/>
      <c r="Z458" s="889"/>
      <c r="AA458" s="889"/>
      <c r="AB458" s="889"/>
      <c r="AC458" s="889"/>
      <c r="AD458" s="889"/>
      <c r="AE458" s="889"/>
      <c r="AF458" s="889"/>
      <c r="AG458" s="889"/>
      <c r="AH458" s="889"/>
      <c r="AI458" s="889"/>
      <c r="AJ458" s="889"/>
      <c r="AK458" s="889"/>
      <c r="AL458" s="889"/>
      <c r="AM458" s="889"/>
      <c r="AN458" s="889"/>
      <c r="AO458" s="889"/>
      <c r="AP458" s="890"/>
      <c r="AQ458" s="882">
        <f>AQ459+AQ460+AQ461</f>
        <v>0</v>
      </c>
      <c r="AR458" s="883"/>
      <c r="AS458" s="883"/>
      <c r="AT458" s="883"/>
      <c r="AU458" s="883"/>
      <c r="AV458" s="883"/>
      <c r="AW458" s="883"/>
      <c r="AX458" s="883"/>
      <c r="AY458" s="884"/>
      <c r="AZ458" s="882">
        <f>AZ459+AZ460+AZ461</f>
        <v>0</v>
      </c>
      <c r="BA458" s="883"/>
      <c r="BB458" s="883"/>
      <c r="BC458" s="883"/>
      <c r="BD458" s="883"/>
      <c r="BE458" s="883"/>
      <c r="BF458" s="883"/>
      <c r="BG458" s="883"/>
      <c r="BH458" s="883"/>
      <c r="BI458" s="884"/>
    </row>
    <row r="459" spans="1:61" ht="34.5" customHeight="1" x14ac:dyDescent="0.25">
      <c r="A459" s="891"/>
      <c r="B459" s="886"/>
      <c r="C459" s="886"/>
      <c r="D459" s="887"/>
      <c r="E459" s="892" t="s">
        <v>476</v>
      </c>
      <c r="F459" s="893"/>
      <c r="G459" s="893"/>
      <c r="H459" s="893"/>
      <c r="I459" s="893"/>
      <c r="J459" s="893"/>
      <c r="K459" s="893"/>
      <c r="L459" s="893"/>
      <c r="M459" s="893"/>
      <c r="N459" s="893"/>
      <c r="O459" s="893"/>
      <c r="P459" s="893"/>
      <c r="Q459" s="893"/>
      <c r="R459" s="893"/>
      <c r="S459" s="893"/>
      <c r="T459" s="893"/>
      <c r="U459" s="893"/>
      <c r="V459" s="893"/>
      <c r="W459" s="893"/>
      <c r="X459" s="893"/>
      <c r="Y459" s="893"/>
      <c r="Z459" s="893"/>
      <c r="AA459" s="893"/>
      <c r="AB459" s="893"/>
      <c r="AC459" s="893"/>
      <c r="AD459" s="893"/>
      <c r="AE459" s="893"/>
      <c r="AF459" s="893"/>
      <c r="AG459" s="893"/>
      <c r="AH459" s="893"/>
      <c r="AI459" s="893"/>
      <c r="AJ459" s="893"/>
      <c r="AK459" s="893"/>
      <c r="AL459" s="893"/>
      <c r="AM459" s="893"/>
      <c r="AN459" s="893"/>
      <c r="AO459" s="893"/>
      <c r="AP459" s="894"/>
      <c r="AQ459" s="879"/>
      <c r="AR459" s="880"/>
      <c r="AS459" s="880"/>
      <c r="AT459" s="880"/>
      <c r="AU459" s="880"/>
      <c r="AV459" s="880"/>
      <c r="AW459" s="880"/>
      <c r="AX459" s="880"/>
      <c r="AY459" s="881"/>
      <c r="AZ459" s="879"/>
      <c r="BA459" s="880"/>
      <c r="BB459" s="880"/>
      <c r="BC459" s="880"/>
      <c r="BD459" s="880"/>
      <c r="BE459" s="880"/>
      <c r="BF459" s="880"/>
      <c r="BG459" s="880"/>
      <c r="BH459" s="880"/>
      <c r="BI459" s="881"/>
    </row>
    <row r="460" spans="1:61" ht="12.6" customHeight="1" x14ac:dyDescent="0.25">
      <c r="A460" s="891"/>
      <c r="B460" s="886"/>
      <c r="C460" s="886"/>
      <c r="D460" s="887"/>
      <c r="E460" s="896" t="s">
        <v>477</v>
      </c>
      <c r="F460" s="897"/>
      <c r="G460" s="897"/>
      <c r="H460" s="897"/>
      <c r="I460" s="897"/>
      <c r="J460" s="897"/>
      <c r="K460" s="897"/>
      <c r="L460" s="897"/>
      <c r="M460" s="897"/>
      <c r="N460" s="897"/>
      <c r="O460" s="897"/>
      <c r="P460" s="897"/>
      <c r="Q460" s="897"/>
      <c r="R460" s="897"/>
      <c r="S460" s="897"/>
      <c r="T460" s="897"/>
      <c r="U460" s="897"/>
      <c r="V460" s="897"/>
      <c r="W460" s="897"/>
      <c r="X460" s="897"/>
      <c r="Y460" s="897"/>
      <c r="Z460" s="897"/>
      <c r="AA460" s="897"/>
      <c r="AB460" s="897"/>
      <c r="AC460" s="897"/>
      <c r="AD460" s="897"/>
      <c r="AE460" s="897"/>
      <c r="AF460" s="897"/>
      <c r="AG460" s="897"/>
      <c r="AH460" s="897"/>
      <c r="AI460" s="897"/>
      <c r="AJ460" s="897"/>
      <c r="AK460" s="897"/>
      <c r="AL460" s="897"/>
      <c r="AM460" s="897"/>
      <c r="AN460" s="897"/>
      <c r="AO460" s="897"/>
      <c r="AP460" s="898"/>
      <c r="AQ460" s="879"/>
      <c r="AR460" s="880"/>
      <c r="AS460" s="880"/>
      <c r="AT460" s="880"/>
      <c r="AU460" s="880"/>
      <c r="AV460" s="880"/>
      <c r="AW460" s="880"/>
      <c r="AX460" s="880"/>
      <c r="AY460" s="881"/>
      <c r="AZ460" s="879"/>
      <c r="BA460" s="880"/>
      <c r="BB460" s="880"/>
      <c r="BC460" s="880"/>
      <c r="BD460" s="880"/>
      <c r="BE460" s="880"/>
      <c r="BF460" s="880"/>
      <c r="BG460" s="880"/>
      <c r="BH460" s="880"/>
      <c r="BI460" s="881"/>
    </row>
    <row r="461" spans="1:61" ht="12.6" customHeight="1" x14ac:dyDescent="0.25">
      <c r="A461" s="891"/>
      <c r="B461" s="886"/>
      <c r="C461" s="886"/>
      <c r="D461" s="887"/>
      <c r="E461" s="896" t="s">
        <v>478</v>
      </c>
      <c r="F461" s="897"/>
      <c r="G461" s="897"/>
      <c r="H461" s="897"/>
      <c r="I461" s="897"/>
      <c r="J461" s="897"/>
      <c r="K461" s="897"/>
      <c r="L461" s="897"/>
      <c r="M461" s="897"/>
      <c r="N461" s="897"/>
      <c r="O461" s="897"/>
      <c r="P461" s="897"/>
      <c r="Q461" s="897"/>
      <c r="R461" s="897"/>
      <c r="S461" s="897"/>
      <c r="T461" s="897"/>
      <c r="U461" s="897"/>
      <c r="V461" s="897"/>
      <c r="W461" s="897"/>
      <c r="X461" s="897"/>
      <c r="Y461" s="897"/>
      <c r="Z461" s="897"/>
      <c r="AA461" s="897"/>
      <c r="AB461" s="897"/>
      <c r="AC461" s="897"/>
      <c r="AD461" s="897"/>
      <c r="AE461" s="897"/>
      <c r="AF461" s="897"/>
      <c r="AG461" s="897"/>
      <c r="AH461" s="897"/>
      <c r="AI461" s="897"/>
      <c r="AJ461" s="897"/>
      <c r="AK461" s="897"/>
      <c r="AL461" s="897"/>
      <c r="AM461" s="897"/>
      <c r="AN461" s="897"/>
      <c r="AO461" s="897"/>
      <c r="AP461" s="898"/>
      <c r="AQ461" s="879"/>
      <c r="AR461" s="880"/>
      <c r="AS461" s="880"/>
      <c r="AT461" s="880"/>
      <c r="AU461" s="880"/>
      <c r="AV461" s="880"/>
      <c r="AW461" s="880"/>
      <c r="AX461" s="880"/>
      <c r="AY461" s="881"/>
      <c r="AZ461" s="879"/>
      <c r="BA461" s="880"/>
      <c r="BB461" s="880"/>
      <c r="BC461" s="880"/>
      <c r="BD461" s="880"/>
      <c r="BE461" s="880"/>
      <c r="BF461" s="880"/>
      <c r="BG461" s="880"/>
      <c r="BH461" s="880"/>
      <c r="BI461" s="881"/>
    </row>
    <row r="462" spans="1:61" ht="22.5" customHeight="1" x14ac:dyDescent="0.25">
      <c r="A462" s="885" t="s">
        <v>479</v>
      </c>
      <c r="B462" s="886"/>
      <c r="C462" s="886"/>
      <c r="D462" s="887"/>
      <c r="E462" s="888" t="s">
        <v>480</v>
      </c>
      <c r="F462" s="889"/>
      <c r="G462" s="889"/>
      <c r="H462" s="889"/>
      <c r="I462" s="889"/>
      <c r="J462" s="889"/>
      <c r="K462" s="889"/>
      <c r="L462" s="889"/>
      <c r="M462" s="889"/>
      <c r="N462" s="889"/>
      <c r="O462" s="889"/>
      <c r="P462" s="889"/>
      <c r="Q462" s="889"/>
      <c r="R462" s="889"/>
      <c r="S462" s="889"/>
      <c r="T462" s="889"/>
      <c r="U462" s="889"/>
      <c r="V462" s="889"/>
      <c r="W462" s="889"/>
      <c r="X462" s="889"/>
      <c r="Y462" s="889"/>
      <c r="Z462" s="889"/>
      <c r="AA462" s="889"/>
      <c r="AB462" s="889"/>
      <c r="AC462" s="889"/>
      <c r="AD462" s="889"/>
      <c r="AE462" s="889"/>
      <c r="AF462" s="889"/>
      <c r="AG462" s="889"/>
      <c r="AH462" s="889"/>
      <c r="AI462" s="889"/>
      <c r="AJ462" s="889"/>
      <c r="AK462" s="889"/>
      <c r="AL462" s="889"/>
      <c r="AM462" s="889"/>
      <c r="AN462" s="889"/>
      <c r="AO462" s="889"/>
      <c r="AP462" s="890"/>
      <c r="AQ462" s="882">
        <f>AQ463+AQ464+AQ465+AQ468+AQ469+AQ470+AQ471</f>
        <v>0</v>
      </c>
      <c r="AR462" s="883"/>
      <c r="AS462" s="883"/>
      <c r="AT462" s="883"/>
      <c r="AU462" s="883"/>
      <c r="AV462" s="883"/>
      <c r="AW462" s="883"/>
      <c r="AX462" s="883"/>
      <c r="AY462" s="884"/>
      <c r="AZ462" s="882">
        <f>AZ463+AZ464+AZ465+AZ466+AZ467+AZ468+AZ469+AZ470+AZ471</f>
        <v>0</v>
      </c>
      <c r="BA462" s="883"/>
      <c r="BB462" s="883"/>
      <c r="BC462" s="883"/>
      <c r="BD462" s="883"/>
      <c r="BE462" s="883"/>
      <c r="BF462" s="883"/>
      <c r="BG462" s="883"/>
      <c r="BH462" s="883"/>
      <c r="BI462" s="884"/>
    </row>
    <row r="463" spans="1:61" ht="12.6" customHeight="1" x14ac:dyDescent="0.25">
      <c r="A463" s="891"/>
      <c r="B463" s="886"/>
      <c r="C463" s="886"/>
      <c r="D463" s="887"/>
      <c r="E463" s="896" t="s">
        <v>171</v>
      </c>
      <c r="F463" s="897"/>
      <c r="G463" s="897"/>
      <c r="H463" s="897"/>
      <c r="I463" s="897"/>
      <c r="J463" s="897"/>
      <c r="K463" s="897"/>
      <c r="L463" s="897"/>
      <c r="M463" s="897"/>
      <c r="N463" s="897"/>
      <c r="O463" s="897"/>
      <c r="P463" s="897"/>
      <c r="Q463" s="897"/>
      <c r="R463" s="897"/>
      <c r="S463" s="897"/>
      <c r="T463" s="897"/>
      <c r="U463" s="897"/>
      <c r="V463" s="897"/>
      <c r="W463" s="897"/>
      <c r="X463" s="897"/>
      <c r="Y463" s="897"/>
      <c r="Z463" s="897"/>
      <c r="AA463" s="897"/>
      <c r="AB463" s="897"/>
      <c r="AC463" s="897"/>
      <c r="AD463" s="897"/>
      <c r="AE463" s="897"/>
      <c r="AF463" s="897"/>
      <c r="AG463" s="897"/>
      <c r="AH463" s="897"/>
      <c r="AI463" s="897"/>
      <c r="AJ463" s="897"/>
      <c r="AK463" s="897"/>
      <c r="AL463" s="897"/>
      <c r="AM463" s="897"/>
      <c r="AN463" s="897"/>
      <c r="AO463" s="897"/>
      <c r="AP463" s="898"/>
      <c r="AQ463" s="879"/>
      <c r="AR463" s="880"/>
      <c r="AS463" s="880"/>
      <c r="AT463" s="880"/>
      <c r="AU463" s="880"/>
      <c r="AV463" s="880"/>
      <c r="AW463" s="880"/>
      <c r="AX463" s="880"/>
      <c r="AY463" s="881"/>
      <c r="AZ463" s="879"/>
      <c r="BA463" s="880"/>
      <c r="BB463" s="880"/>
      <c r="BC463" s="880"/>
      <c r="BD463" s="880"/>
      <c r="BE463" s="880"/>
      <c r="BF463" s="880"/>
      <c r="BG463" s="880"/>
      <c r="BH463" s="880"/>
      <c r="BI463" s="881"/>
    </row>
    <row r="464" spans="1:61" ht="12.6" customHeight="1" x14ac:dyDescent="0.25">
      <c r="A464" s="143"/>
      <c r="B464" s="144"/>
      <c r="C464" s="144"/>
      <c r="D464" s="153"/>
      <c r="E464" s="896" t="s">
        <v>481</v>
      </c>
      <c r="F464" s="897"/>
      <c r="G464" s="897"/>
      <c r="H464" s="897"/>
      <c r="I464" s="897"/>
      <c r="J464" s="897"/>
      <c r="K464" s="897"/>
      <c r="L464" s="897"/>
      <c r="M464" s="897"/>
      <c r="N464" s="897"/>
      <c r="O464" s="897"/>
      <c r="P464" s="897"/>
      <c r="Q464" s="897"/>
      <c r="R464" s="897"/>
      <c r="S464" s="897"/>
      <c r="T464" s="897"/>
      <c r="U464" s="897"/>
      <c r="V464" s="897"/>
      <c r="W464" s="897"/>
      <c r="X464" s="897"/>
      <c r="Y464" s="897"/>
      <c r="Z464" s="897"/>
      <c r="AA464" s="897"/>
      <c r="AB464" s="897"/>
      <c r="AC464" s="897"/>
      <c r="AD464" s="897"/>
      <c r="AE464" s="897"/>
      <c r="AF464" s="897"/>
      <c r="AG464" s="897"/>
      <c r="AH464" s="897"/>
      <c r="AI464" s="897"/>
      <c r="AJ464" s="897"/>
      <c r="AK464" s="897"/>
      <c r="AL464" s="897"/>
      <c r="AM464" s="897"/>
      <c r="AN464" s="897"/>
      <c r="AO464" s="897"/>
      <c r="AP464" s="898"/>
      <c r="AQ464" s="879"/>
      <c r="AR464" s="880"/>
      <c r="AS464" s="880"/>
      <c r="AT464" s="880"/>
      <c r="AU464" s="880"/>
      <c r="AV464" s="880"/>
      <c r="AW464" s="880"/>
      <c r="AX464" s="880"/>
      <c r="AY464" s="881"/>
      <c r="AZ464" s="879"/>
      <c r="BA464" s="880"/>
      <c r="BB464" s="880"/>
      <c r="BC464" s="880"/>
      <c r="BD464" s="880"/>
      <c r="BE464" s="880"/>
      <c r="BF464" s="880"/>
      <c r="BG464" s="880"/>
      <c r="BH464" s="880"/>
      <c r="BI464" s="881"/>
    </row>
    <row r="465" spans="1:61" ht="37.5" customHeight="1" x14ac:dyDescent="0.25">
      <c r="A465" s="143"/>
      <c r="B465" s="144"/>
      <c r="C465" s="144"/>
      <c r="D465" s="153"/>
      <c r="E465" s="896" t="s">
        <v>562</v>
      </c>
      <c r="F465" s="897"/>
      <c r="G465" s="897"/>
      <c r="H465" s="897"/>
      <c r="I465" s="897"/>
      <c r="J465" s="897"/>
      <c r="K465" s="897"/>
      <c r="L465" s="897"/>
      <c r="M465" s="897"/>
      <c r="N465" s="897"/>
      <c r="O465" s="897"/>
      <c r="P465" s="897"/>
      <c r="Q465" s="897"/>
      <c r="R465" s="897"/>
      <c r="S465" s="897"/>
      <c r="T465" s="897"/>
      <c r="U465" s="897"/>
      <c r="V465" s="897"/>
      <c r="W465" s="897"/>
      <c r="X465" s="897"/>
      <c r="Y465" s="897"/>
      <c r="Z465" s="897"/>
      <c r="AA465" s="897"/>
      <c r="AB465" s="897"/>
      <c r="AC465" s="897"/>
      <c r="AD465" s="897"/>
      <c r="AE465" s="897"/>
      <c r="AF465" s="897"/>
      <c r="AG465" s="897"/>
      <c r="AH465" s="897"/>
      <c r="AI465" s="897"/>
      <c r="AJ465" s="897"/>
      <c r="AK465" s="897"/>
      <c r="AL465" s="897"/>
      <c r="AM465" s="897"/>
      <c r="AN465" s="897"/>
      <c r="AO465" s="897"/>
      <c r="AP465" s="898"/>
      <c r="AQ465" s="879"/>
      <c r="AR465" s="880"/>
      <c r="AS465" s="880"/>
      <c r="AT465" s="880"/>
      <c r="AU465" s="880"/>
      <c r="AV465" s="880"/>
      <c r="AW465" s="880"/>
      <c r="AX465" s="880"/>
      <c r="AY465" s="881"/>
      <c r="AZ465" s="879"/>
      <c r="BA465" s="880"/>
      <c r="BB465" s="880"/>
      <c r="BC465" s="880"/>
      <c r="BD465" s="880"/>
      <c r="BE465" s="880"/>
      <c r="BF465" s="880"/>
      <c r="BG465" s="880"/>
      <c r="BH465" s="880"/>
      <c r="BI465" s="881"/>
    </row>
    <row r="466" spans="1:61" ht="12.6" customHeight="1" x14ac:dyDescent="0.25">
      <c r="A466" s="143"/>
      <c r="B466" s="144"/>
      <c r="C466" s="144"/>
      <c r="D466" s="153"/>
      <c r="E466" s="896" t="s">
        <v>483</v>
      </c>
      <c r="F466" s="897"/>
      <c r="G466" s="897"/>
      <c r="H466" s="897"/>
      <c r="I466" s="897"/>
      <c r="J466" s="897"/>
      <c r="K466" s="897"/>
      <c r="L466" s="897"/>
      <c r="M466" s="897"/>
      <c r="N466" s="897"/>
      <c r="O466" s="897"/>
      <c r="P466" s="897"/>
      <c r="Q466" s="897"/>
      <c r="R466" s="897"/>
      <c r="S466" s="897"/>
      <c r="T466" s="897"/>
      <c r="U466" s="897"/>
      <c r="V466" s="897"/>
      <c r="W466" s="897"/>
      <c r="X466" s="897"/>
      <c r="Y466" s="897"/>
      <c r="Z466" s="897"/>
      <c r="AA466" s="897"/>
      <c r="AB466" s="897"/>
      <c r="AC466" s="897"/>
      <c r="AD466" s="897"/>
      <c r="AE466" s="897"/>
      <c r="AF466" s="897"/>
      <c r="AG466" s="897"/>
      <c r="AH466" s="897"/>
      <c r="AI466" s="897"/>
      <c r="AJ466" s="897"/>
      <c r="AK466" s="897"/>
      <c r="AL466" s="897"/>
      <c r="AM466" s="897"/>
      <c r="AN466" s="897"/>
      <c r="AO466" s="897"/>
      <c r="AP466" s="898"/>
      <c r="AQ466" s="899"/>
      <c r="AR466" s="900"/>
      <c r="AS466" s="900"/>
      <c r="AT466" s="900"/>
      <c r="AU466" s="900"/>
      <c r="AV466" s="900"/>
      <c r="AW466" s="900"/>
      <c r="AX466" s="900"/>
      <c r="AY466" s="901"/>
      <c r="AZ466" s="879"/>
      <c r="BA466" s="880"/>
      <c r="BB466" s="880"/>
      <c r="BC466" s="880"/>
      <c r="BD466" s="880"/>
      <c r="BE466" s="880"/>
      <c r="BF466" s="880"/>
      <c r="BG466" s="880"/>
      <c r="BH466" s="880"/>
      <c r="BI466" s="881"/>
    </row>
    <row r="467" spans="1:61" ht="27.75" customHeight="1" x14ac:dyDescent="0.25">
      <c r="A467" s="143"/>
      <c r="B467" s="144"/>
      <c r="C467" s="144"/>
      <c r="D467" s="153"/>
      <c r="E467" s="896" t="s">
        <v>484</v>
      </c>
      <c r="F467" s="897"/>
      <c r="G467" s="897"/>
      <c r="H467" s="897"/>
      <c r="I467" s="897"/>
      <c r="J467" s="897"/>
      <c r="K467" s="897"/>
      <c r="L467" s="897"/>
      <c r="M467" s="897"/>
      <c r="N467" s="897"/>
      <c r="O467" s="897"/>
      <c r="P467" s="897"/>
      <c r="Q467" s="897"/>
      <c r="R467" s="897"/>
      <c r="S467" s="897"/>
      <c r="T467" s="897"/>
      <c r="U467" s="897"/>
      <c r="V467" s="897"/>
      <c r="W467" s="897"/>
      <c r="X467" s="897"/>
      <c r="Y467" s="897"/>
      <c r="Z467" s="897"/>
      <c r="AA467" s="897"/>
      <c r="AB467" s="897"/>
      <c r="AC467" s="897"/>
      <c r="AD467" s="897"/>
      <c r="AE467" s="897"/>
      <c r="AF467" s="897"/>
      <c r="AG467" s="897"/>
      <c r="AH467" s="897"/>
      <c r="AI467" s="897"/>
      <c r="AJ467" s="897"/>
      <c r="AK467" s="897"/>
      <c r="AL467" s="897"/>
      <c r="AM467" s="897"/>
      <c r="AN467" s="897"/>
      <c r="AO467" s="897"/>
      <c r="AP467" s="898"/>
      <c r="AQ467" s="899"/>
      <c r="AR467" s="900"/>
      <c r="AS467" s="900"/>
      <c r="AT467" s="900"/>
      <c r="AU467" s="900"/>
      <c r="AV467" s="900"/>
      <c r="AW467" s="900"/>
      <c r="AX467" s="900"/>
      <c r="AY467" s="901"/>
      <c r="AZ467" s="879"/>
      <c r="BA467" s="880"/>
      <c r="BB467" s="880"/>
      <c r="BC467" s="880"/>
      <c r="BD467" s="880"/>
      <c r="BE467" s="880"/>
      <c r="BF467" s="880"/>
      <c r="BG467" s="880"/>
      <c r="BH467" s="880"/>
      <c r="BI467" s="881"/>
    </row>
    <row r="468" spans="1:61" ht="12.6" customHeight="1" x14ac:dyDescent="0.25">
      <c r="A468" s="891"/>
      <c r="B468" s="886"/>
      <c r="C468" s="886"/>
      <c r="D468" s="887"/>
      <c r="E468" s="902" t="s">
        <v>485</v>
      </c>
      <c r="F468" s="893"/>
      <c r="G468" s="893"/>
      <c r="H468" s="893"/>
      <c r="I468" s="893"/>
      <c r="J468" s="893"/>
      <c r="K468" s="893"/>
      <c r="L468" s="893"/>
      <c r="M468" s="893"/>
      <c r="N468" s="893"/>
      <c r="O468" s="893"/>
      <c r="P468" s="893"/>
      <c r="Q468" s="893"/>
      <c r="R468" s="893"/>
      <c r="S468" s="893"/>
      <c r="T468" s="893"/>
      <c r="U468" s="893"/>
      <c r="V468" s="893"/>
      <c r="W468" s="893"/>
      <c r="X468" s="893"/>
      <c r="Y468" s="893"/>
      <c r="Z468" s="893"/>
      <c r="AA468" s="893"/>
      <c r="AB468" s="893"/>
      <c r="AC468" s="893"/>
      <c r="AD468" s="893"/>
      <c r="AE468" s="893"/>
      <c r="AF468" s="893"/>
      <c r="AG468" s="893"/>
      <c r="AH468" s="893"/>
      <c r="AI468" s="893"/>
      <c r="AJ468" s="893"/>
      <c r="AK468" s="893"/>
      <c r="AL468" s="893"/>
      <c r="AM468" s="893"/>
      <c r="AN468" s="893"/>
      <c r="AO468" s="893"/>
      <c r="AP468" s="894"/>
      <c r="AQ468" s="879"/>
      <c r="AR468" s="880"/>
      <c r="AS468" s="880"/>
      <c r="AT468" s="880"/>
      <c r="AU468" s="880"/>
      <c r="AV468" s="880"/>
      <c r="AW468" s="880"/>
      <c r="AX468" s="880"/>
      <c r="AY468" s="881"/>
      <c r="AZ468" s="879"/>
      <c r="BA468" s="880"/>
      <c r="BB468" s="880"/>
      <c r="BC468" s="880"/>
      <c r="BD468" s="880"/>
      <c r="BE468" s="880"/>
      <c r="BF468" s="880"/>
      <c r="BG468" s="880"/>
      <c r="BH468" s="880"/>
      <c r="BI468" s="881"/>
    </row>
    <row r="469" spans="1:61" ht="12.6" customHeight="1" x14ac:dyDescent="0.25">
      <c r="A469" s="143"/>
      <c r="B469" s="144"/>
      <c r="C469" s="144"/>
      <c r="D469" s="153"/>
      <c r="E469" s="896" t="s">
        <v>486</v>
      </c>
      <c r="F469" s="897"/>
      <c r="G469" s="897"/>
      <c r="H469" s="897"/>
      <c r="I469" s="897"/>
      <c r="J469" s="897"/>
      <c r="K469" s="897"/>
      <c r="L469" s="897"/>
      <c r="M469" s="897"/>
      <c r="N469" s="897"/>
      <c r="O469" s="897"/>
      <c r="P469" s="897"/>
      <c r="Q469" s="897"/>
      <c r="R469" s="897"/>
      <c r="S469" s="897"/>
      <c r="T469" s="897"/>
      <c r="U469" s="897"/>
      <c r="V469" s="897"/>
      <c r="W469" s="897"/>
      <c r="X469" s="897"/>
      <c r="Y469" s="897"/>
      <c r="Z469" s="897"/>
      <c r="AA469" s="897"/>
      <c r="AB469" s="897"/>
      <c r="AC469" s="897"/>
      <c r="AD469" s="897"/>
      <c r="AE469" s="897"/>
      <c r="AF469" s="897"/>
      <c r="AG469" s="897"/>
      <c r="AH469" s="897"/>
      <c r="AI469" s="897"/>
      <c r="AJ469" s="897"/>
      <c r="AK469" s="897"/>
      <c r="AL469" s="897"/>
      <c r="AM469" s="897"/>
      <c r="AN469" s="897"/>
      <c r="AO469" s="897"/>
      <c r="AP469" s="898"/>
      <c r="AQ469" s="879"/>
      <c r="AR469" s="880"/>
      <c r="AS469" s="880"/>
      <c r="AT469" s="880"/>
      <c r="AU469" s="880"/>
      <c r="AV469" s="880"/>
      <c r="AW469" s="880"/>
      <c r="AX469" s="880"/>
      <c r="AY469" s="881"/>
      <c r="AZ469" s="879"/>
      <c r="BA469" s="880"/>
      <c r="BB469" s="880"/>
      <c r="BC469" s="880"/>
      <c r="BD469" s="880"/>
      <c r="BE469" s="880"/>
      <c r="BF469" s="880"/>
      <c r="BG469" s="880"/>
      <c r="BH469" s="880"/>
      <c r="BI469" s="881"/>
    </row>
    <row r="470" spans="1:61" ht="12.6" customHeight="1" x14ac:dyDescent="0.25">
      <c r="A470" s="143"/>
      <c r="B470" s="144"/>
      <c r="C470" s="144"/>
      <c r="D470" s="153"/>
      <c r="E470" s="896" t="s">
        <v>487</v>
      </c>
      <c r="F470" s="897"/>
      <c r="G470" s="897"/>
      <c r="H470" s="897"/>
      <c r="I470" s="897"/>
      <c r="J470" s="897"/>
      <c r="K470" s="897"/>
      <c r="L470" s="897"/>
      <c r="M470" s="897"/>
      <c r="N470" s="897"/>
      <c r="O470" s="897"/>
      <c r="P470" s="897"/>
      <c r="Q470" s="897"/>
      <c r="R470" s="897"/>
      <c r="S470" s="897"/>
      <c r="T470" s="897"/>
      <c r="U470" s="897"/>
      <c r="V470" s="897"/>
      <c r="W470" s="897"/>
      <c r="X470" s="897"/>
      <c r="Y470" s="897"/>
      <c r="Z470" s="897"/>
      <c r="AA470" s="897"/>
      <c r="AB470" s="897"/>
      <c r="AC470" s="897"/>
      <c r="AD470" s="897"/>
      <c r="AE470" s="897"/>
      <c r="AF470" s="897"/>
      <c r="AG470" s="897"/>
      <c r="AH470" s="897"/>
      <c r="AI470" s="897"/>
      <c r="AJ470" s="897"/>
      <c r="AK470" s="897"/>
      <c r="AL470" s="897"/>
      <c r="AM470" s="897"/>
      <c r="AN470" s="897"/>
      <c r="AO470" s="897"/>
      <c r="AP470" s="898"/>
      <c r="AQ470" s="879"/>
      <c r="AR470" s="880"/>
      <c r="AS470" s="880"/>
      <c r="AT470" s="880"/>
      <c r="AU470" s="880"/>
      <c r="AV470" s="880"/>
      <c r="AW470" s="880"/>
      <c r="AX470" s="880"/>
      <c r="AY470" s="881"/>
      <c r="AZ470" s="879"/>
      <c r="BA470" s="880"/>
      <c r="BB470" s="880"/>
      <c r="BC470" s="880"/>
      <c r="BD470" s="880"/>
      <c r="BE470" s="880"/>
      <c r="BF470" s="880"/>
      <c r="BG470" s="880"/>
      <c r="BH470" s="880"/>
      <c r="BI470" s="881"/>
    </row>
    <row r="471" spans="1:61" ht="12.6" customHeight="1" x14ac:dyDescent="0.25">
      <c r="A471" s="891"/>
      <c r="B471" s="886"/>
      <c r="C471" s="886"/>
      <c r="D471" s="887"/>
      <c r="E471" s="896" t="s">
        <v>488</v>
      </c>
      <c r="F471" s="897"/>
      <c r="G471" s="897"/>
      <c r="H471" s="897"/>
      <c r="I471" s="897"/>
      <c r="J471" s="897"/>
      <c r="K471" s="897"/>
      <c r="L471" s="897"/>
      <c r="M471" s="897"/>
      <c r="N471" s="897"/>
      <c r="O471" s="897"/>
      <c r="P471" s="897"/>
      <c r="Q471" s="897"/>
      <c r="R471" s="897"/>
      <c r="S471" s="897"/>
      <c r="T471" s="897"/>
      <c r="U471" s="897"/>
      <c r="V471" s="897"/>
      <c r="W471" s="897"/>
      <c r="X471" s="897"/>
      <c r="Y471" s="897"/>
      <c r="Z471" s="897"/>
      <c r="AA471" s="897"/>
      <c r="AB471" s="897"/>
      <c r="AC471" s="897"/>
      <c r="AD471" s="897"/>
      <c r="AE471" s="897"/>
      <c r="AF471" s="897"/>
      <c r="AG471" s="897"/>
      <c r="AH471" s="897"/>
      <c r="AI471" s="897"/>
      <c r="AJ471" s="897"/>
      <c r="AK471" s="897"/>
      <c r="AL471" s="897"/>
      <c r="AM471" s="897"/>
      <c r="AN471" s="897"/>
      <c r="AO471" s="897"/>
      <c r="AP471" s="898"/>
      <c r="AQ471" s="879"/>
      <c r="AR471" s="880"/>
      <c r="AS471" s="880"/>
      <c r="AT471" s="880"/>
      <c r="AU471" s="880"/>
      <c r="AV471" s="880"/>
      <c r="AW471" s="880"/>
      <c r="AX471" s="880"/>
      <c r="AY471" s="881"/>
      <c r="AZ471" s="879"/>
      <c r="BA471" s="880"/>
      <c r="BB471" s="880"/>
      <c r="BC471" s="880"/>
      <c r="BD471" s="880"/>
      <c r="BE471" s="880"/>
      <c r="BF471" s="880"/>
      <c r="BG471" s="880"/>
      <c r="BH471" s="880"/>
      <c r="BI471" s="881"/>
    </row>
    <row r="472" spans="1:61" ht="37.5" customHeight="1" x14ac:dyDescent="0.25">
      <c r="A472" s="885" t="s">
        <v>489</v>
      </c>
      <c r="B472" s="886"/>
      <c r="C472" s="886"/>
      <c r="D472" s="887"/>
      <c r="E472" s="888" t="s">
        <v>550</v>
      </c>
      <c r="F472" s="889"/>
      <c r="G472" s="889"/>
      <c r="H472" s="889"/>
      <c r="I472" s="889"/>
      <c r="J472" s="889"/>
      <c r="K472" s="889"/>
      <c r="L472" s="889"/>
      <c r="M472" s="889"/>
      <c r="N472" s="889"/>
      <c r="O472" s="889"/>
      <c r="P472" s="889"/>
      <c r="Q472" s="889"/>
      <c r="R472" s="889"/>
      <c r="S472" s="889"/>
      <c r="T472" s="889"/>
      <c r="U472" s="889"/>
      <c r="V472" s="889"/>
      <c r="W472" s="889"/>
      <c r="X472" s="889"/>
      <c r="Y472" s="889"/>
      <c r="Z472" s="889"/>
      <c r="AA472" s="889"/>
      <c r="AB472" s="889"/>
      <c r="AC472" s="889"/>
      <c r="AD472" s="889"/>
      <c r="AE472" s="889"/>
      <c r="AF472" s="889"/>
      <c r="AG472" s="889"/>
      <c r="AH472" s="889"/>
      <c r="AI472" s="889"/>
      <c r="AJ472" s="889"/>
      <c r="AK472" s="889"/>
      <c r="AL472" s="889"/>
      <c r="AM472" s="889"/>
      <c r="AN472" s="889"/>
      <c r="AO472" s="889"/>
      <c r="AP472" s="890"/>
      <c r="AQ472" s="903">
        <v>0</v>
      </c>
      <c r="AR472" s="904"/>
      <c r="AS472" s="904"/>
      <c r="AT472" s="904"/>
      <c r="AU472" s="904"/>
      <c r="AV472" s="904"/>
      <c r="AW472" s="904"/>
      <c r="AX472" s="904"/>
      <c r="AY472" s="905"/>
      <c r="AZ472" s="903">
        <v>0</v>
      </c>
      <c r="BA472" s="904"/>
      <c r="BB472" s="904"/>
      <c r="BC472" s="904"/>
      <c r="BD472" s="904"/>
      <c r="BE472" s="904"/>
      <c r="BF472" s="904"/>
      <c r="BG472" s="904"/>
      <c r="BH472" s="904"/>
      <c r="BI472" s="905"/>
    </row>
    <row r="473" spans="1:61" ht="12.75" customHeight="1" x14ac:dyDescent="0.25">
      <c r="A473" s="885" t="s">
        <v>491</v>
      </c>
      <c r="B473" s="886"/>
      <c r="C473" s="886"/>
      <c r="D473" s="887"/>
      <c r="E473" s="907" t="s">
        <v>492</v>
      </c>
      <c r="F473" s="908"/>
      <c r="G473" s="908"/>
      <c r="H473" s="908"/>
      <c r="I473" s="908"/>
      <c r="J473" s="908"/>
      <c r="K473" s="908"/>
      <c r="L473" s="908"/>
      <c r="M473" s="908"/>
      <c r="N473" s="908"/>
      <c r="O473" s="908"/>
      <c r="P473" s="908"/>
      <c r="Q473" s="908"/>
      <c r="R473" s="908"/>
      <c r="S473" s="908"/>
      <c r="T473" s="908"/>
      <c r="U473" s="908"/>
      <c r="V473" s="908"/>
      <c r="W473" s="908"/>
      <c r="X473" s="908"/>
      <c r="Y473" s="908"/>
      <c r="Z473" s="908"/>
      <c r="AA473" s="908"/>
      <c r="AB473" s="908"/>
      <c r="AC473" s="908"/>
      <c r="AD473" s="908"/>
      <c r="AE473" s="908"/>
      <c r="AF473" s="908"/>
      <c r="AG473" s="908"/>
      <c r="AH473" s="908"/>
      <c r="AI473" s="908"/>
      <c r="AJ473" s="908"/>
      <c r="AK473" s="908"/>
      <c r="AL473" s="908"/>
      <c r="AM473" s="908"/>
      <c r="AN473" s="908"/>
      <c r="AO473" s="908"/>
      <c r="AP473" s="909"/>
      <c r="AQ473" s="903">
        <v>0</v>
      </c>
      <c r="AR473" s="904"/>
      <c r="AS473" s="904"/>
      <c r="AT473" s="904"/>
      <c r="AU473" s="904"/>
      <c r="AV473" s="904"/>
      <c r="AW473" s="904"/>
      <c r="AX473" s="904"/>
      <c r="AY473" s="905"/>
      <c r="AZ473" s="903">
        <v>0</v>
      </c>
      <c r="BA473" s="904"/>
      <c r="BB473" s="904"/>
      <c r="BC473" s="904"/>
      <c r="BD473" s="904"/>
      <c r="BE473" s="904"/>
      <c r="BF473" s="904"/>
      <c r="BG473" s="904"/>
      <c r="BH473" s="904"/>
      <c r="BI473" s="905"/>
    </row>
    <row r="474" spans="1:61" ht="11.25" customHeight="1" x14ac:dyDescent="0.25">
      <c r="A474" s="885" t="s">
        <v>493</v>
      </c>
      <c r="B474" s="886"/>
      <c r="C474" s="886"/>
      <c r="D474" s="887"/>
      <c r="E474" s="907" t="s">
        <v>494</v>
      </c>
      <c r="F474" s="908"/>
      <c r="G474" s="908"/>
      <c r="H474" s="908"/>
      <c r="I474" s="908"/>
      <c r="J474" s="908"/>
      <c r="K474" s="908"/>
      <c r="L474" s="908"/>
      <c r="M474" s="908"/>
      <c r="N474" s="908"/>
      <c r="O474" s="908"/>
      <c r="P474" s="908"/>
      <c r="Q474" s="908"/>
      <c r="R474" s="908"/>
      <c r="S474" s="908"/>
      <c r="T474" s="908"/>
      <c r="U474" s="908"/>
      <c r="V474" s="908"/>
      <c r="W474" s="908"/>
      <c r="X474" s="908"/>
      <c r="Y474" s="908"/>
      <c r="Z474" s="908"/>
      <c r="AA474" s="908"/>
      <c r="AB474" s="908"/>
      <c r="AC474" s="908"/>
      <c r="AD474" s="908"/>
      <c r="AE474" s="908"/>
      <c r="AF474" s="908"/>
      <c r="AG474" s="908"/>
      <c r="AH474" s="908"/>
      <c r="AI474" s="908"/>
      <c r="AJ474" s="908"/>
      <c r="AK474" s="908"/>
      <c r="AL474" s="908"/>
      <c r="AM474" s="908"/>
      <c r="AN474" s="908"/>
      <c r="AO474" s="908"/>
      <c r="AP474" s="909"/>
      <c r="AQ474" s="903">
        <f>AQ475+AQ476+AQ477+AQ478+AQ479+AQ480</f>
        <v>0</v>
      </c>
      <c r="AR474" s="904"/>
      <c r="AS474" s="904"/>
      <c r="AT474" s="904"/>
      <c r="AU474" s="904"/>
      <c r="AV474" s="904"/>
      <c r="AW474" s="904"/>
      <c r="AX474" s="904"/>
      <c r="AY474" s="905"/>
      <c r="AZ474" s="903">
        <f>AZ475+AZ476+AZ477+AZ478+AZ479+AZ480</f>
        <v>0</v>
      </c>
      <c r="BA474" s="904"/>
      <c r="BB474" s="904"/>
      <c r="BC474" s="904"/>
      <c r="BD474" s="904"/>
      <c r="BE474" s="904"/>
      <c r="BF474" s="904"/>
      <c r="BG474" s="904"/>
      <c r="BH474" s="904"/>
      <c r="BI474" s="905"/>
    </row>
    <row r="475" spans="1:61" ht="11.25" customHeight="1" x14ac:dyDescent="0.25">
      <c r="A475" s="885"/>
      <c r="B475" s="886"/>
      <c r="C475" s="886"/>
      <c r="D475" s="887"/>
      <c r="E475" s="902" t="s">
        <v>495</v>
      </c>
      <c r="F475" s="893"/>
      <c r="G475" s="893"/>
      <c r="H475" s="893"/>
      <c r="I475" s="893"/>
      <c r="J475" s="893"/>
      <c r="K475" s="893"/>
      <c r="L475" s="893"/>
      <c r="M475" s="893"/>
      <c r="N475" s="893"/>
      <c r="O475" s="893"/>
      <c r="P475" s="893"/>
      <c r="Q475" s="893"/>
      <c r="R475" s="893"/>
      <c r="S475" s="893"/>
      <c r="T475" s="893"/>
      <c r="U475" s="893"/>
      <c r="V475" s="893"/>
      <c r="W475" s="893"/>
      <c r="X475" s="893"/>
      <c r="Y475" s="893"/>
      <c r="Z475" s="893"/>
      <c r="AA475" s="893"/>
      <c r="AB475" s="893"/>
      <c r="AC475" s="893"/>
      <c r="AD475" s="893"/>
      <c r="AE475" s="893"/>
      <c r="AF475" s="893"/>
      <c r="AG475" s="893"/>
      <c r="AH475" s="893"/>
      <c r="AI475" s="893"/>
      <c r="AJ475" s="893"/>
      <c r="AK475" s="893"/>
      <c r="AL475" s="893"/>
      <c r="AM475" s="893"/>
      <c r="AN475" s="893"/>
      <c r="AO475" s="893"/>
      <c r="AP475" s="894"/>
      <c r="AQ475" s="879"/>
      <c r="AR475" s="880"/>
      <c r="AS475" s="880"/>
      <c r="AT475" s="880"/>
      <c r="AU475" s="880"/>
      <c r="AV475" s="880"/>
      <c r="AW475" s="880"/>
      <c r="AX475" s="880"/>
      <c r="AY475" s="881"/>
      <c r="AZ475" s="879"/>
      <c r="BA475" s="880"/>
      <c r="BB475" s="880"/>
      <c r="BC475" s="880"/>
      <c r="BD475" s="880"/>
      <c r="BE475" s="880"/>
      <c r="BF475" s="880"/>
      <c r="BG475" s="880"/>
      <c r="BH475" s="880"/>
      <c r="BI475" s="881"/>
    </row>
    <row r="476" spans="1:61" ht="11.25" customHeight="1" x14ac:dyDescent="0.25">
      <c r="A476" s="885"/>
      <c r="B476" s="886"/>
      <c r="C476" s="886"/>
      <c r="D476" s="887"/>
      <c r="E476" s="902" t="s">
        <v>496</v>
      </c>
      <c r="F476" s="893"/>
      <c r="G476" s="893"/>
      <c r="H476" s="893"/>
      <c r="I476" s="893"/>
      <c r="J476" s="893"/>
      <c r="K476" s="893"/>
      <c r="L476" s="893"/>
      <c r="M476" s="893"/>
      <c r="N476" s="893"/>
      <c r="O476" s="893"/>
      <c r="P476" s="893"/>
      <c r="Q476" s="893"/>
      <c r="R476" s="893"/>
      <c r="S476" s="893"/>
      <c r="T476" s="893"/>
      <c r="U476" s="893"/>
      <c r="V476" s="893"/>
      <c r="W476" s="893"/>
      <c r="X476" s="893"/>
      <c r="Y476" s="893"/>
      <c r="Z476" s="893"/>
      <c r="AA476" s="893"/>
      <c r="AB476" s="893"/>
      <c r="AC476" s="893"/>
      <c r="AD476" s="893"/>
      <c r="AE476" s="893"/>
      <c r="AF476" s="893"/>
      <c r="AG476" s="893"/>
      <c r="AH476" s="893"/>
      <c r="AI476" s="893"/>
      <c r="AJ476" s="893"/>
      <c r="AK476" s="893"/>
      <c r="AL476" s="893"/>
      <c r="AM476" s="893"/>
      <c r="AN476" s="893"/>
      <c r="AO476" s="893"/>
      <c r="AP476" s="894"/>
      <c r="AQ476" s="879"/>
      <c r="AR476" s="880"/>
      <c r="AS476" s="880"/>
      <c r="AT476" s="880"/>
      <c r="AU476" s="880"/>
      <c r="AV476" s="880"/>
      <c r="AW476" s="880"/>
      <c r="AX476" s="880"/>
      <c r="AY476" s="881"/>
      <c r="AZ476" s="879"/>
      <c r="BA476" s="880"/>
      <c r="BB476" s="880"/>
      <c r="BC476" s="880"/>
      <c r="BD476" s="880"/>
      <c r="BE476" s="880"/>
      <c r="BF476" s="880"/>
      <c r="BG476" s="880"/>
      <c r="BH476" s="880"/>
      <c r="BI476" s="881"/>
    </row>
    <row r="477" spans="1:61" ht="24" customHeight="1" x14ac:dyDescent="0.25">
      <c r="A477" s="885"/>
      <c r="B477" s="886"/>
      <c r="C477" s="886"/>
      <c r="D477" s="887"/>
      <c r="E477" s="902" t="s">
        <v>563</v>
      </c>
      <c r="F477" s="893"/>
      <c r="G477" s="893"/>
      <c r="H477" s="893"/>
      <c r="I477" s="893"/>
      <c r="J477" s="893"/>
      <c r="K477" s="893"/>
      <c r="L477" s="893"/>
      <c r="M477" s="893"/>
      <c r="N477" s="893"/>
      <c r="O477" s="893"/>
      <c r="P477" s="893"/>
      <c r="Q477" s="893"/>
      <c r="R477" s="893"/>
      <c r="S477" s="893"/>
      <c r="T477" s="893"/>
      <c r="U477" s="893"/>
      <c r="V477" s="893"/>
      <c r="W477" s="893"/>
      <c r="X477" s="893"/>
      <c r="Y477" s="893"/>
      <c r="Z477" s="893"/>
      <c r="AA477" s="893"/>
      <c r="AB477" s="893"/>
      <c r="AC477" s="893"/>
      <c r="AD477" s="893"/>
      <c r="AE477" s="893"/>
      <c r="AF477" s="893"/>
      <c r="AG477" s="893"/>
      <c r="AH477" s="893"/>
      <c r="AI477" s="893"/>
      <c r="AJ477" s="893"/>
      <c r="AK477" s="893"/>
      <c r="AL477" s="893"/>
      <c r="AM477" s="893"/>
      <c r="AN477" s="893"/>
      <c r="AO477" s="893"/>
      <c r="AP477" s="894"/>
      <c r="AQ477" s="879"/>
      <c r="AR477" s="880"/>
      <c r="AS477" s="880"/>
      <c r="AT477" s="880"/>
      <c r="AU477" s="880"/>
      <c r="AV477" s="880"/>
      <c r="AW477" s="880"/>
      <c r="AX477" s="880"/>
      <c r="AY477" s="881"/>
      <c r="AZ477" s="879"/>
      <c r="BA477" s="880"/>
      <c r="BB477" s="880"/>
      <c r="BC477" s="880"/>
      <c r="BD477" s="880"/>
      <c r="BE477" s="880"/>
      <c r="BF477" s="880"/>
      <c r="BG477" s="880"/>
      <c r="BH477" s="880"/>
      <c r="BI477" s="881"/>
    </row>
    <row r="478" spans="1:61" ht="26.25" customHeight="1" x14ac:dyDescent="0.25">
      <c r="A478" s="885"/>
      <c r="B478" s="886"/>
      <c r="C478" s="886"/>
      <c r="D478" s="887"/>
      <c r="E478" s="902" t="s">
        <v>564</v>
      </c>
      <c r="F478" s="893"/>
      <c r="G478" s="893"/>
      <c r="H478" s="893"/>
      <c r="I478" s="893"/>
      <c r="J478" s="893"/>
      <c r="K478" s="893"/>
      <c r="L478" s="893"/>
      <c r="M478" s="893"/>
      <c r="N478" s="893"/>
      <c r="O478" s="893"/>
      <c r="P478" s="893"/>
      <c r="Q478" s="893"/>
      <c r="R478" s="893"/>
      <c r="S478" s="893"/>
      <c r="T478" s="893"/>
      <c r="U478" s="893"/>
      <c r="V478" s="893"/>
      <c r="W478" s="893"/>
      <c r="X478" s="893"/>
      <c r="Y478" s="893"/>
      <c r="Z478" s="893"/>
      <c r="AA478" s="893"/>
      <c r="AB478" s="893"/>
      <c r="AC478" s="893"/>
      <c r="AD478" s="893"/>
      <c r="AE478" s="893"/>
      <c r="AF478" s="893"/>
      <c r="AG478" s="893"/>
      <c r="AH478" s="893"/>
      <c r="AI478" s="893"/>
      <c r="AJ478" s="893"/>
      <c r="AK478" s="893"/>
      <c r="AL478" s="893"/>
      <c r="AM478" s="893"/>
      <c r="AN478" s="893"/>
      <c r="AO478" s="893"/>
      <c r="AP478" s="894"/>
      <c r="AQ478" s="879"/>
      <c r="AR478" s="880"/>
      <c r="AS478" s="880"/>
      <c r="AT478" s="880"/>
      <c r="AU478" s="880"/>
      <c r="AV478" s="880"/>
      <c r="AW478" s="880"/>
      <c r="AX478" s="880"/>
      <c r="AY478" s="881"/>
      <c r="AZ478" s="879"/>
      <c r="BA478" s="880"/>
      <c r="BB478" s="880"/>
      <c r="BC478" s="880"/>
      <c r="BD478" s="880"/>
      <c r="BE478" s="880"/>
      <c r="BF478" s="880"/>
      <c r="BG478" s="880"/>
      <c r="BH478" s="880"/>
      <c r="BI478" s="881"/>
    </row>
    <row r="479" spans="1:61" ht="11.25" customHeight="1" x14ac:dyDescent="0.25">
      <c r="A479" s="885"/>
      <c r="B479" s="886"/>
      <c r="C479" s="886"/>
      <c r="D479" s="887"/>
      <c r="E479" s="902" t="s">
        <v>499</v>
      </c>
      <c r="F479" s="893"/>
      <c r="G479" s="893"/>
      <c r="H479" s="893"/>
      <c r="I479" s="893"/>
      <c r="J479" s="893"/>
      <c r="K479" s="893"/>
      <c r="L479" s="893"/>
      <c r="M479" s="893"/>
      <c r="N479" s="893"/>
      <c r="O479" s="893"/>
      <c r="P479" s="893"/>
      <c r="Q479" s="893"/>
      <c r="R479" s="893"/>
      <c r="S479" s="893"/>
      <c r="T479" s="893"/>
      <c r="U479" s="893"/>
      <c r="V479" s="893"/>
      <c r="W479" s="893"/>
      <c r="X479" s="893"/>
      <c r="Y479" s="893"/>
      <c r="Z479" s="893"/>
      <c r="AA479" s="893"/>
      <c r="AB479" s="893"/>
      <c r="AC479" s="893"/>
      <c r="AD479" s="893"/>
      <c r="AE479" s="893"/>
      <c r="AF479" s="893"/>
      <c r="AG479" s="893"/>
      <c r="AH479" s="893"/>
      <c r="AI479" s="893"/>
      <c r="AJ479" s="893"/>
      <c r="AK479" s="893"/>
      <c r="AL479" s="893"/>
      <c r="AM479" s="893"/>
      <c r="AN479" s="893"/>
      <c r="AO479" s="893"/>
      <c r="AP479" s="894"/>
      <c r="AQ479" s="879"/>
      <c r="AR479" s="880"/>
      <c r="AS479" s="880"/>
      <c r="AT479" s="880"/>
      <c r="AU479" s="880"/>
      <c r="AV479" s="880"/>
      <c r="AW479" s="880"/>
      <c r="AX479" s="880"/>
      <c r="AY479" s="881"/>
      <c r="AZ479" s="879"/>
      <c r="BA479" s="880"/>
      <c r="BB479" s="880"/>
      <c r="BC479" s="880"/>
      <c r="BD479" s="880"/>
      <c r="BE479" s="880"/>
      <c r="BF479" s="880"/>
      <c r="BG479" s="880"/>
      <c r="BH479" s="880"/>
      <c r="BI479" s="881"/>
    </row>
    <row r="480" spans="1:61" ht="11.25" customHeight="1" x14ac:dyDescent="0.25">
      <c r="A480" s="885"/>
      <c r="B480" s="886"/>
      <c r="C480" s="886"/>
      <c r="D480" s="887"/>
      <c r="E480" s="902" t="s">
        <v>500</v>
      </c>
      <c r="F480" s="893"/>
      <c r="G480" s="893"/>
      <c r="H480" s="893"/>
      <c r="I480" s="893"/>
      <c r="J480" s="893"/>
      <c r="K480" s="893"/>
      <c r="L480" s="893"/>
      <c r="M480" s="893"/>
      <c r="N480" s="893"/>
      <c r="O480" s="893"/>
      <c r="P480" s="893"/>
      <c r="Q480" s="893"/>
      <c r="R480" s="893"/>
      <c r="S480" s="893"/>
      <c r="T480" s="893"/>
      <c r="U480" s="893"/>
      <c r="V480" s="893"/>
      <c r="W480" s="893"/>
      <c r="X480" s="893"/>
      <c r="Y480" s="893"/>
      <c r="Z480" s="893"/>
      <c r="AA480" s="893"/>
      <c r="AB480" s="893"/>
      <c r="AC480" s="893"/>
      <c r="AD480" s="893"/>
      <c r="AE480" s="893"/>
      <c r="AF480" s="893"/>
      <c r="AG480" s="893"/>
      <c r="AH480" s="893"/>
      <c r="AI480" s="893"/>
      <c r="AJ480" s="893"/>
      <c r="AK480" s="893"/>
      <c r="AL480" s="893"/>
      <c r="AM480" s="893"/>
      <c r="AN480" s="893"/>
      <c r="AO480" s="893"/>
      <c r="AP480" s="894"/>
      <c r="AQ480" s="879"/>
      <c r="AR480" s="880"/>
      <c r="AS480" s="880"/>
      <c r="AT480" s="880"/>
      <c r="AU480" s="880"/>
      <c r="AV480" s="880"/>
      <c r="AW480" s="880"/>
      <c r="AX480" s="880"/>
      <c r="AY480" s="881"/>
      <c r="AZ480" s="879"/>
      <c r="BA480" s="880"/>
      <c r="BB480" s="880"/>
      <c r="BC480" s="880"/>
      <c r="BD480" s="880"/>
      <c r="BE480" s="880"/>
      <c r="BF480" s="880"/>
      <c r="BG480" s="880"/>
      <c r="BH480" s="880"/>
      <c r="BI480" s="881"/>
    </row>
    <row r="481" spans="1:61" ht="11.25" customHeight="1" x14ac:dyDescent="0.25">
      <c r="A481" s="906" t="s">
        <v>501</v>
      </c>
      <c r="B481" s="284"/>
      <c r="C481" s="284"/>
      <c r="D481" s="285"/>
      <c r="E481" s="907" t="s">
        <v>502</v>
      </c>
      <c r="F481" s="908"/>
      <c r="G481" s="908"/>
      <c r="H481" s="908"/>
      <c r="I481" s="908"/>
      <c r="J481" s="908"/>
      <c r="K481" s="908"/>
      <c r="L481" s="908"/>
      <c r="M481" s="908"/>
      <c r="N481" s="908"/>
      <c r="O481" s="908"/>
      <c r="P481" s="908"/>
      <c r="Q481" s="908"/>
      <c r="R481" s="908"/>
      <c r="S481" s="908"/>
      <c r="T481" s="908"/>
      <c r="U481" s="908"/>
      <c r="V481" s="908"/>
      <c r="W481" s="908"/>
      <c r="X481" s="908"/>
      <c r="Y481" s="908"/>
      <c r="Z481" s="908"/>
      <c r="AA481" s="908"/>
      <c r="AB481" s="908"/>
      <c r="AC481" s="908"/>
      <c r="AD481" s="908"/>
      <c r="AE481" s="908"/>
      <c r="AF481" s="908"/>
      <c r="AG481" s="908"/>
      <c r="AH481" s="908"/>
      <c r="AI481" s="908"/>
      <c r="AJ481" s="908"/>
      <c r="AK481" s="908"/>
      <c r="AL481" s="908"/>
      <c r="AM481" s="908"/>
      <c r="AN481" s="908"/>
      <c r="AO481" s="908"/>
      <c r="AP481" s="909"/>
      <c r="AQ481" s="879"/>
      <c r="AR481" s="880"/>
      <c r="AS481" s="880"/>
      <c r="AT481" s="880"/>
      <c r="AU481" s="880"/>
      <c r="AV481" s="880"/>
      <c r="AW481" s="880"/>
      <c r="AX481" s="880"/>
      <c r="AY481" s="881"/>
      <c r="AZ481" s="903">
        <f>AZ482+AZ483+AZ484+AZ485</f>
        <v>0</v>
      </c>
      <c r="BA481" s="904"/>
      <c r="BB481" s="904"/>
      <c r="BC481" s="904"/>
      <c r="BD481" s="904"/>
      <c r="BE481" s="904"/>
      <c r="BF481" s="904"/>
      <c r="BG481" s="904"/>
      <c r="BH481" s="904"/>
      <c r="BI481" s="905"/>
    </row>
    <row r="482" spans="1:61" ht="24" customHeight="1" x14ac:dyDescent="0.25">
      <c r="A482" s="885"/>
      <c r="B482" s="886"/>
      <c r="C482" s="886"/>
      <c r="D482" s="887"/>
      <c r="E482" s="902" t="s">
        <v>503</v>
      </c>
      <c r="F482" s="893"/>
      <c r="G482" s="893"/>
      <c r="H482" s="893"/>
      <c r="I482" s="893"/>
      <c r="J482" s="893"/>
      <c r="K482" s="893"/>
      <c r="L482" s="893"/>
      <c r="M482" s="893"/>
      <c r="N482" s="893"/>
      <c r="O482" s="893"/>
      <c r="P482" s="893"/>
      <c r="Q482" s="893"/>
      <c r="R482" s="893"/>
      <c r="S482" s="893"/>
      <c r="T482" s="893"/>
      <c r="U482" s="893"/>
      <c r="V482" s="893"/>
      <c r="W482" s="893"/>
      <c r="X482" s="893"/>
      <c r="Y482" s="893"/>
      <c r="Z482" s="893"/>
      <c r="AA482" s="893"/>
      <c r="AB482" s="893"/>
      <c r="AC482" s="893"/>
      <c r="AD482" s="893"/>
      <c r="AE482" s="893"/>
      <c r="AF482" s="893"/>
      <c r="AG482" s="893"/>
      <c r="AH482" s="893"/>
      <c r="AI482" s="893"/>
      <c r="AJ482" s="893"/>
      <c r="AK482" s="893"/>
      <c r="AL482" s="893"/>
      <c r="AM482" s="893"/>
      <c r="AN482" s="893"/>
      <c r="AO482" s="893"/>
      <c r="AP482" s="894"/>
      <c r="AQ482" s="899"/>
      <c r="AR482" s="900"/>
      <c r="AS482" s="900"/>
      <c r="AT482" s="900"/>
      <c r="AU482" s="900"/>
      <c r="AV482" s="900"/>
      <c r="AW482" s="900"/>
      <c r="AX482" s="900"/>
      <c r="AY482" s="901"/>
      <c r="AZ482" s="910"/>
      <c r="BA482" s="911"/>
      <c r="BB482" s="911"/>
      <c r="BC482" s="911"/>
      <c r="BD482" s="911"/>
      <c r="BE482" s="911"/>
      <c r="BF482" s="911"/>
      <c r="BG482" s="911"/>
      <c r="BH482" s="911"/>
      <c r="BI482" s="912"/>
    </row>
    <row r="483" spans="1:61" ht="22.5" customHeight="1" x14ac:dyDescent="0.25">
      <c r="A483" s="891"/>
      <c r="B483" s="886"/>
      <c r="C483" s="886"/>
      <c r="D483" s="887"/>
      <c r="E483" s="902" t="s">
        <v>504</v>
      </c>
      <c r="F483" s="893"/>
      <c r="G483" s="893"/>
      <c r="H483" s="893"/>
      <c r="I483" s="893"/>
      <c r="J483" s="893"/>
      <c r="K483" s="893"/>
      <c r="L483" s="893"/>
      <c r="M483" s="893"/>
      <c r="N483" s="893"/>
      <c r="O483" s="893"/>
      <c r="P483" s="893"/>
      <c r="Q483" s="893"/>
      <c r="R483" s="893"/>
      <c r="S483" s="893"/>
      <c r="T483" s="893"/>
      <c r="U483" s="893"/>
      <c r="V483" s="893"/>
      <c r="W483" s="893"/>
      <c r="X483" s="893"/>
      <c r="Y483" s="893"/>
      <c r="Z483" s="893"/>
      <c r="AA483" s="893"/>
      <c r="AB483" s="893"/>
      <c r="AC483" s="893"/>
      <c r="AD483" s="893"/>
      <c r="AE483" s="893"/>
      <c r="AF483" s="893"/>
      <c r="AG483" s="893"/>
      <c r="AH483" s="893"/>
      <c r="AI483" s="893"/>
      <c r="AJ483" s="893"/>
      <c r="AK483" s="893"/>
      <c r="AL483" s="893"/>
      <c r="AM483" s="893"/>
      <c r="AN483" s="893"/>
      <c r="AO483" s="893"/>
      <c r="AP483" s="894"/>
      <c r="AQ483" s="899"/>
      <c r="AR483" s="900"/>
      <c r="AS483" s="900"/>
      <c r="AT483" s="900"/>
      <c r="AU483" s="900"/>
      <c r="AV483" s="900"/>
      <c r="AW483" s="900"/>
      <c r="AX483" s="900"/>
      <c r="AY483" s="901"/>
      <c r="AZ483" s="910"/>
      <c r="BA483" s="911"/>
      <c r="BB483" s="911"/>
      <c r="BC483" s="911"/>
      <c r="BD483" s="911"/>
      <c r="BE483" s="911"/>
      <c r="BF483" s="911"/>
      <c r="BG483" s="911"/>
      <c r="BH483" s="911"/>
      <c r="BI483" s="912"/>
    </row>
    <row r="484" spans="1:61" ht="24" customHeight="1" x14ac:dyDescent="0.25">
      <c r="A484" s="143"/>
      <c r="B484" s="144"/>
      <c r="C484" s="144"/>
      <c r="D484" s="153"/>
      <c r="E484" s="902" t="s">
        <v>505</v>
      </c>
      <c r="F484" s="893"/>
      <c r="G484" s="893"/>
      <c r="H484" s="893"/>
      <c r="I484" s="893"/>
      <c r="J484" s="893"/>
      <c r="K484" s="893"/>
      <c r="L484" s="893"/>
      <c r="M484" s="893"/>
      <c r="N484" s="893"/>
      <c r="O484" s="893"/>
      <c r="P484" s="893"/>
      <c r="Q484" s="893"/>
      <c r="R484" s="893"/>
      <c r="S484" s="893"/>
      <c r="T484" s="893"/>
      <c r="U484" s="893"/>
      <c r="V484" s="893"/>
      <c r="W484" s="893"/>
      <c r="X484" s="893"/>
      <c r="Y484" s="893"/>
      <c r="Z484" s="893"/>
      <c r="AA484" s="893"/>
      <c r="AB484" s="893"/>
      <c r="AC484" s="893"/>
      <c r="AD484" s="893"/>
      <c r="AE484" s="893"/>
      <c r="AF484" s="893"/>
      <c r="AG484" s="893"/>
      <c r="AH484" s="893"/>
      <c r="AI484" s="893"/>
      <c r="AJ484" s="893"/>
      <c r="AK484" s="893"/>
      <c r="AL484" s="893"/>
      <c r="AM484" s="893"/>
      <c r="AN484" s="893"/>
      <c r="AO484" s="893"/>
      <c r="AP484" s="894"/>
      <c r="AQ484" s="899"/>
      <c r="AR484" s="900"/>
      <c r="AS484" s="900"/>
      <c r="AT484" s="900"/>
      <c r="AU484" s="900"/>
      <c r="AV484" s="900"/>
      <c r="AW484" s="900"/>
      <c r="AX484" s="900"/>
      <c r="AY484" s="901"/>
      <c r="AZ484" s="910"/>
      <c r="BA484" s="911"/>
      <c r="BB484" s="911"/>
      <c r="BC484" s="911"/>
      <c r="BD484" s="911"/>
      <c r="BE484" s="911"/>
      <c r="BF484" s="911"/>
      <c r="BG484" s="911"/>
      <c r="BH484" s="911"/>
      <c r="BI484" s="912"/>
    </row>
    <row r="485" spans="1:61" ht="11.25" customHeight="1" x14ac:dyDescent="0.25">
      <c r="A485" s="143"/>
      <c r="B485" s="144"/>
      <c r="C485" s="144"/>
      <c r="D485" s="153"/>
      <c r="E485" s="902" t="s">
        <v>506</v>
      </c>
      <c r="F485" s="893"/>
      <c r="G485" s="893"/>
      <c r="H485" s="893"/>
      <c r="I485" s="893"/>
      <c r="J485" s="893"/>
      <c r="K485" s="893"/>
      <c r="L485" s="893"/>
      <c r="M485" s="893"/>
      <c r="N485" s="893"/>
      <c r="O485" s="893"/>
      <c r="P485" s="893"/>
      <c r="Q485" s="893"/>
      <c r="R485" s="893"/>
      <c r="S485" s="893"/>
      <c r="T485" s="893"/>
      <c r="U485" s="893"/>
      <c r="V485" s="893"/>
      <c r="W485" s="893"/>
      <c r="X485" s="893"/>
      <c r="Y485" s="893"/>
      <c r="Z485" s="893"/>
      <c r="AA485" s="893"/>
      <c r="AB485" s="893"/>
      <c r="AC485" s="893"/>
      <c r="AD485" s="893"/>
      <c r="AE485" s="893"/>
      <c r="AF485" s="893"/>
      <c r="AG485" s="893"/>
      <c r="AH485" s="893"/>
      <c r="AI485" s="893"/>
      <c r="AJ485" s="893"/>
      <c r="AK485" s="893"/>
      <c r="AL485" s="893"/>
      <c r="AM485" s="893"/>
      <c r="AN485" s="893"/>
      <c r="AO485" s="893"/>
      <c r="AP485" s="894"/>
      <c r="AQ485" s="899"/>
      <c r="AR485" s="900"/>
      <c r="AS485" s="900"/>
      <c r="AT485" s="900"/>
      <c r="AU485" s="900"/>
      <c r="AV485" s="900"/>
      <c r="AW485" s="900"/>
      <c r="AX485" s="900"/>
      <c r="AY485" s="901"/>
      <c r="AZ485" s="910"/>
      <c r="BA485" s="911"/>
      <c r="BB485" s="911"/>
      <c r="BC485" s="911"/>
      <c r="BD485" s="911"/>
      <c r="BE485" s="911"/>
      <c r="BF485" s="911"/>
      <c r="BG485" s="911"/>
      <c r="BH485" s="911"/>
      <c r="BI485" s="912"/>
    </row>
    <row r="486" spans="1:61" ht="11.25" customHeight="1" x14ac:dyDescent="0.25">
      <c r="A486" s="916" t="s">
        <v>507</v>
      </c>
      <c r="B486" s="886"/>
      <c r="C486" s="886"/>
      <c r="D486" s="887"/>
      <c r="E486" s="888" t="s">
        <v>508</v>
      </c>
      <c r="F486" s="889"/>
      <c r="G486" s="889"/>
      <c r="H486" s="889"/>
      <c r="I486" s="889"/>
      <c r="J486" s="889"/>
      <c r="K486" s="889"/>
      <c r="L486" s="889"/>
      <c r="M486" s="889"/>
      <c r="N486" s="889"/>
      <c r="O486" s="889"/>
      <c r="P486" s="889"/>
      <c r="Q486" s="889"/>
      <c r="R486" s="889"/>
      <c r="S486" s="889"/>
      <c r="T486" s="889"/>
      <c r="U486" s="889"/>
      <c r="V486" s="889"/>
      <c r="W486" s="889"/>
      <c r="X486" s="889"/>
      <c r="Y486" s="889"/>
      <c r="Z486" s="889"/>
      <c r="AA486" s="889"/>
      <c r="AB486" s="889"/>
      <c r="AC486" s="889"/>
      <c r="AD486" s="889"/>
      <c r="AE486" s="889"/>
      <c r="AF486" s="889"/>
      <c r="AG486" s="889"/>
      <c r="AH486" s="889"/>
      <c r="AI486" s="889"/>
      <c r="AJ486" s="889"/>
      <c r="AK486" s="889"/>
      <c r="AL486" s="889"/>
      <c r="AM486" s="889"/>
      <c r="AN486" s="889"/>
      <c r="AO486" s="889"/>
      <c r="AP486" s="890"/>
      <c r="AQ486" s="882">
        <f>AQ487</f>
        <v>0</v>
      </c>
      <c r="AR486" s="883"/>
      <c r="AS486" s="883"/>
      <c r="AT486" s="883"/>
      <c r="AU486" s="883"/>
      <c r="AV486" s="883"/>
      <c r="AW486" s="883"/>
      <c r="AX486" s="883"/>
      <c r="AY486" s="884"/>
      <c r="AZ486" s="882">
        <f>AZ487+AZ488</f>
        <v>0</v>
      </c>
      <c r="BA486" s="883"/>
      <c r="BB486" s="883"/>
      <c r="BC486" s="883"/>
      <c r="BD486" s="883"/>
      <c r="BE486" s="883"/>
      <c r="BF486" s="883"/>
      <c r="BG486" s="883"/>
      <c r="BH486" s="883"/>
      <c r="BI486" s="884"/>
    </row>
    <row r="487" spans="1:61" ht="11.25" customHeight="1" x14ac:dyDescent="0.25">
      <c r="A487" s="891"/>
      <c r="B487" s="886"/>
      <c r="C487" s="886"/>
      <c r="D487" s="887"/>
      <c r="E487" s="896" t="s">
        <v>509</v>
      </c>
      <c r="F487" s="897"/>
      <c r="G487" s="897"/>
      <c r="H487" s="897"/>
      <c r="I487" s="897"/>
      <c r="J487" s="897"/>
      <c r="K487" s="897"/>
      <c r="L487" s="897"/>
      <c r="M487" s="897"/>
      <c r="N487" s="897"/>
      <c r="O487" s="897"/>
      <c r="P487" s="897"/>
      <c r="Q487" s="897"/>
      <c r="R487" s="897"/>
      <c r="S487" s="897"/>
      <c r="T487" s="897"/>
      <c r="U487" s="897"/>
      <c r="V487" s="897"/>
      <c r="W487" s="897"/>
      <c r="X487" s="897"/>
      <c r="Y487" s="897"/>
      <c r="Z487" s="897"/>
      <c r="AA487" s="897"/>
      <c r="AB487" s="897"/>
      <c r="AC487" s="897"/>
      <c r="AD487" s="897"/>
      <c r="AE487" s="897"/>
      <c r="AF487" s="897"/>
      <c r="AG487" s="897"/>
      <c r="AH487" s="897"/>
      <c r="AI487" s="897"/>
      <c r="AJ487" s="897"/>
      <c r="AK487" s="897"/>
      <c r="AL487" s="897"/>
      <c r="AM487" s="897"/>
      <c r="AN487" s="897"/>
      <c r="AO487" s="897"/>
      <c r="AP487" s="898"/>
      <c r="AQ487" s="879"/>
      <c r="AR487" s="880"/>
      <c r="AS487" s="880"/>
      <c r="AT487" s="880"/>
      <c r="AU487" s="880"/>
      <c r="AV487" s="880"/>
      <c r="AW487" s="880"/>
      <c r="AX487" s="880"/>
      <c r="AY487" s="881"/>
      <c r="AZ487" s="879"/>
      <c r="BA487" s="880"/>
      <c r="BB487" s="880"/>
      <c r="BC487" s="880"/>
      <c r="BD487" s="880"/>
      <c r="BE487" s="880"/>
      <c r="BF487" s="880"/>
      <c r="BG487" s="880"/>
      <c r="BH487" s="880"/>
      <c r="BI487" s="881"/>
    </row>
    <row r="488" spans="1:61" ht="11.25" customHeight="1" x14ac:dyDescent="0.25">
      <c r="A488" s="891"/>
      <c r="B488" s="886"/>
      <c r="C488" s="886"/>
      <c r="D488" s="887"/>
      <c r="E488" s="896" t="s">
        <v>510</v>
      </c>
      <c r="F488" s="897"/>
      <c r="G488" s="897"/>
      <c r="H488" s="897"/>
      <c r="I488" s="897"/>
      <c r="J488" s="897"/>
      <c r="K488" s="897"/>
      <c r="L488" s="897"/>
      <c r="M488" s="897"/>
      <c r="N488" s="897"/>
      <c r="O488" s="897"/>
      <c r="P488" s="897"/>
      <c r="Q488" s="897"/>
      <c r="R488" s="897"/>
      <c r="S488" s="897"/>
      <c r="T488" s="897"/>
      <c r="U488" s="897"/>
      <c r="V488" s="897"/>
      <c r="W488" s="897"/>
      <c r="X488" s="897"/>
      <c r="Y488" s="897"/>
      <c r="Z488" s="897"/>
      <c r="AA488" s="897"/>
      <c r="AB488" s="897"/>
      <c r="AC488" s="897"/>
      <c r="AD488" s="897"/>
      <c r="AE488" s="897"/>
      <c r="AF488" s="897"/>
      <c r="AG488" s="897"/>
      <c r="AH488" s="897"/>
      <c r="AI488" s="897"/>
      <c r="AJ488" s="897"/>
      <c r="AK488" s="897"/>
      <c r="AL488" s="897"/>
      <c r="AM488" s="897"/>
      <c r="AN488" s="897"/>
      <c r="AO488" s="897"/>
      <c r="AP488" s="898"/>
      <c r="AQ488" s="899"/>
      <c r="AR488" s="900"/>
      <c r="AS488" s="900"/>
      <c r="AT488" s="900"/>
      <c r="AU488" s="900"/>
      <c r="AV488" s="900"/>
      <c r="AW488" s="900"/>
      <c r="AX488" s="900"/>
      <c r="AY488" s="901"/>
      <c r="AZ488" s="879"/>
      <c r="BA488" s="880"/>
      <c r="BB488" s="880"/>
      <c r="BC488" s="880"/>
      <c r="BD488" s="880"/>
      <c r="BE488" s="880"/>
      <c r="BF488" s="880"/>
      <c r="BG488" s="880"/>
      <c r="BH488" s="880"/>
      <c r="BI488" s="881"/>
    </row>
    <row r="489" spans="1:61" ht="11.25" customHeight="1" x14ac:dyDescent="0.25">
      <c r="A489" s="916" t="s">
        <v>511</v>
      </c>
      <c r="B489" s="886"/>
      <c r="C489" s="886"/>
      <c r="D489" s="887"/>
      <c r="E489" s="888" t="s">
        <v>512</v>
      </c>
      <c r="F489" s="889"/>
      <c r="G489" s="889"/>
      <c r="H489" s="889"/>
      <c r="I489" s="889"/>
      <c r="J489" s="889"/>
      <c r="K489" s="889"/>
      <c r="L489" s="889"/>
      <c r="M489" s="889"/>
      <c r="N489" s="889"/>
      <c r="O489" s="889"/>
      <c r="P489" s="889"/>
      <c r="Q489" s="889"/>
      <c r="R489" s="889"/>
      <c r="S489" s="889"/>
      <c r="T489" s="889"/>
      <c r="U489" s="889"/>
      <c r="V489" s="889"/>
      <c r="W489" s="889"/>
      <c r="X489" s="889"/>
      <c r="Y489" s="889"/>
      <c r="Z489" s="889"/>
      <c r="AA489" s="889"/>
      <c r="AB489" s="889"/>
      <c r="AC489" s="889"/>
      <c r="AD489" s="889"/>
      <c r="AE489" s="889"/>
      <c r="AF489" s="889"/>
      <c r="AG489" s="889"/>
      <c r="AH489" s="889"/>
      <c r="AI489" s="889"/>
      <c r="AJ489" s="889"/>
      <c r="AK489" s="889"/>
      <c r="AL489" s="889"/>
      <c r="AM489" s="889"/>
      <c r="AN489" s="889"/>
      <c r="AO489" s="889"/>
      <c r="AP489" s="890"/>
      <c r="AQ489" s="882">
        <f>AQ490+AQ493</f>
        <v>0</v>
      </c>
      <c r="AR489" s="883"/>
      <c r="AS489" s="883"/>
      <c r="AT489" s="883"/>
      <c r="AU489" s="883"/>
      <c r="AV489" s="883"/>
      <c r="AW489" s="883"/>
      <c r="AX489" s="883"/>
      <c r="AY489" s="884"/>
      <c r="AZ489" s="882">
        <f>AZ490+AZ493</f>
        <v>0</v>
      </c>
      <c r="BA489" s="883"/>
      <c r="BB489" s="883"/>
      <c r="BC489" s="883"/>
      <c r="BD489" s="883"/>
      <c r="BE489" s="883"/>
      <c r="BF489" s="883"/>
      <c r="BG489" s="883"/>
      <c r="BH489" s="883"/>
      <c r="BI489" s="884"/>
    </row>
    <row r="490" spans="1:61" ht="11.25" customHeight="1" x14ac:dyDescent="0.25">
      <c r="A490" s="891"/>
      <c r="B490" s="886"/>
      <c r="C490" s="886"/>
      <c r="D490" s="887"/>
      <c r="E490" s="896" t="s">
        <v>513</v>
      </c>
      <c r="F490" s="897"/>
      <c r="G490" s="897"/>
      <c r="H490" s="897"/>
      <c r="I490" s="897"/>
      <c r="J490" s="897"/>
      <c r="K490" s="897"/>
      <c r="L490" s="897"/>
      <c r="M490" s="897"/>
      <c r="N490" s="897"/>
      <c r="O490" s="897"/>
      <c r="P490" s="897"/>
      <c r="Q490" s="897"/>
      <c r="R490" s="897"/>
      <c r="S490" s="897"/>
      <c r="T490" s="897"/>
      <c r="U490" s="897"/>
      <c r="V490" s="897"/>
      <c r="W490" s="897"/>
      <c r="X490" s="897"/>
      <c r="Y490" s="897"/>
      <c r="Z490" s="897"/>
      <c r="AA490" s="897"/>
      <c r="AB490" s="897"/>
      <c r="AC490" s="897"/>
      <c r="AD490" s="897"/>
      <c r="AE490" s="897"/>
      <c r="AF490" s="897"/>
      <c r="AG490" s="897"/>
      <c r="AH490" s="897"/>
      <c r="AI490" s="897"/>
      <c r="AJ490" s="897"/>
      <c r="AK490" s="897"/>
      <c r="AL490" s="897"/>
      <c r="AM490" s="897"/>
      <c r="AN490" s="897"/>
      <c r="AO490" s="897"/>
      <c r="AP490" s="898"/>
      <c r="AQ490" s="913">
        <f>AQ491+AQ492</f>
        <v>0</v>
      </c>
      <c r="AR490" s="914"/>
      <c r="AS490" s="914"/>
      <c r="AT490" s="914"/>
      <c r="AU490" s="914"/>
      <c r="AV490" s="914"/>
      <c r="AW490" s="914"/>
      <c r="AX490" s="914"/>
      <c r="AY490" s="915"/>
      <c r="AZ490" s="913">
        <f>AZ491+AZ492</f>
        <v>0</v>
      </c>
      <c r="BA490" s="914"/>
      <c r="BB490" s="914"/>
      <c r="BC490" s="914"/>
      <c r="BD490" s="914"/>
      <c r="BE490" s="914"/>
      <c r="BF490" s="914"/>
      <c r="BG490" s="914"/>
      <c r="BH490" s="914"/>
      <c r="BI490" s="915"/>
    </row>
    <row r="491" spans="1:61" ht="11.25" customHeight="1" x14ac:dyDescent="0.25">
      <c r="A491" s="143"/>
      <c r="B491" s="144"/>
      <c r="C491" s="144"/>
      <c r="D491" s="153"/>
      <c r="E491" s="896" t="s">
        <v>514</v>
      </c>
      <c r="F491" s="897"/>
      <c r="G491" s="897"/>
      <c r="H491" s="897"/>
      <c r="I491" s="897"/>
      <c r="J491" s="897"/>
      <c r="K491" s="897"/>
      <c r="L491" s="897"/>
      <c r="M491" s="897"/>
      <c r="N491" s="897"/>
      <c r="O491" s="897"/>
      <c r="P491" s="897"/>
      <c r="Q491" s="897"/>
      <c r="R491" s="897"/>
      <c r="S491" s="897"/>
      <c r="T491" s="897"/>
      <c r="U491" s="897"/>
      <c r="V491" s="897"/>
      <c r="W491" s="897"/>
      <c r="X491" s="897"/>
      <c r="Y491" s="897"/>
      <c r="Z491" s="897"/>
      <c r="AA491" s="897"/>
      <c r="AB491" s="897"/>
      <c r="AC491" s="897"/>
      <c r="AD491" s="897"/>
      <c r="AE491" s="897"/>
      <c r="AF491" s="897"/>
      <c r="AG491" s="897"/>
      <c r="AH491" s="897"/>
      <c r="AI491" s="897"/>
      <c r="AJ491" s="897"/>
      <c r="AK491" s="897"/>
      <c r="AL491" s="897"/>
      <c r="AM491" s="897"/>
      <c r="AN491" s="897"/>
      <c r="AO491" s="897"/>
      <c r="AP491" s="898"/>
      <c r="AQ491" s="879"/>
      <c r="AR491" s="880"/>
      <c r="AS491" s="880"/>
      <c r="AT491" s="880"/>
      <c r="AU491" s="880"/>
      <c r="AV491" s="880"/>
      <c r="AW491" s="880"/>
      <c r="AX491" s="880"/>
      <c r="AY491" s="881"/>
      <c r="AZ491" s="879"/>
      <c r="BA491" s="880"/>
      <c r="BB491" s="880"/>
      <c r="BC491" s="880"/>
      <c r="BD491" s="880"/>
      <c r="BE491" s="880"/>
      <c r="BF491" s="880"/>
      <c r="BG491" s="880"/>
      <c r="BH491" s="880"/>
      <c r="BI491" s="881"/>
    </row>
    <row r="492" spans="1:61" ht="24" customHeight="1" x14ac:dyDescent="0.25">
      <c r="A492" s="143"/>
      <c r="B492" s="144"/>
      <c r="C492" s="144"/>
      <c r="D492" s="153"/>
      <c r="E492" s="896" t="s">
        <v>561</v>
      </c>
      <c r="F492" s="897"/>
      <c r="G492" s="897"/>
      <c r="H492" s="897"/>
      <c r="I492" s="897"/>
      <c r="J492" s="897"/>
      <c r="K492" s="897"/>
      <c r="L492" s="897"/>
      <c r="M492" s="897"/>
      <c r="N492" s="897"/>
      <c r="O492" s="897"/>
      <c r="P492" s="897"/>
      <c r="Q492" s="897"/>
      <c r="R492" s="897"/>
      <c r="S492" s="897"/>
      <c r="T492" s="897"/>
      <c r="U492" s="897"/>
      <c r="V492" s="897"/>
      <c r="W492" s="897"/>
      <c r="X492" s="897"/>
      <c r="Y492" s="897"/>
      <c r="Z492" s="897"/>
      <c r="AA492" s="897"/>
      <c r="AB492" s="897"/>
      <c r="AC492" s="897"/>
      <c r="AD492" s="897"/>
      <c r="AE492" s="897"/>
      <c r="AF492" s="897"/>
      <c r="AG492" s="897"/>
      <c r="AH492" s="897"/>
      <c r="AI492" s="897"/>
      <c r="AJ492" s="897"/>
      <c r="AK492" s="897"/>
      <c r="AL492" s="897"/>
      <c r="AM492" s="897"/>
      <c r="AN492" s="897"/>
      <c r="AO492" s="897"/>
      <c r="AP492" s="898"/>
      <c r="AQ492" s="879"/>
      <c r="AR492" s="880"/>
      <c r="AS492" s="880"/>
      <c r="AT492" s="880"/>
      <c r="AU492" s="880"/>
      <c r="AV492" s="880"/>
      <c r="AW492" s="880"/>
      <c r="AX492" s="880"/>
      <c r="AY492" s="881"/>
      <c r="AZ492" s="879"/>
      <c r="BA492" s="880"/>
      <c r="BB492" s="880"/>
      <c r="BC492" s="880"/>
      <c r="BD492" s="880"/>
      <c r="BE492" s="880"/>
      <c r="BF492" s="880"/>
      <c r="BG492" s="880"/>
      <c r="BH492" s="880"/>
      <c r="BI492" s="881"/>
    </row>
    <row r="493" spans="1:61" ht="11.25" customHeight="1" x14ac:dyDescent="0.25">
      <c r="A493" s="891"/>
      <c r="B493" s="886"/>
      <c r="C493" s="886"/>
      <c r="D493" s="887"/>
      <c r="E493" s="896" t="s">
        <v>515</v>
      </c>
      <c r="F493" s="897"/>
      <c r="G493" s="897"/>
      <c r="H493" s="897"/>
      <c r="I493" s="897"/>
      <c r="J493" s="897"/>
      <c r="K493" s="897"/>
      <c r="L493" s="897"/>
      <c r="M493" s="897"/>
      <c r="N493" s="897"/>
      <c r="O493" s="897"/>
      <c r="P493" s="897"/>
      <c r="Q493" s="897"/>
      <c r="R493" s="897"/>
      <c r="S493" s="897"/>
      <c r="T493" s="897"/>
      <c r="U493" s="897"/>
      <c r="V493" s="897"/>
      <c r="W493" s="897"/>
      <c r="X493" s="897"/>
      <c r="Y493" s="897"/>
      <c r="Z493" s="897"/>
      <c r="AA493" s="897"/>
      <c r="AB493" s="897"/>
      <c r="AC493" s="897"/>
      <c r="AD493" s="897"/>
      <c r="AE493" s="897"/>
      <c r="AF493" s="897"/>
      <c r="AG493" s="897"/>
      <c r="AH493" s="897"/>
      <c r="AI493" s="897"/>
      <c r="AJ493" s="897"/>
      <c r="AK493" s="897"/>
      <c r="AL493" s="897"/>
      <c r="AM493" s="897"/>
      <c r="AN493" s="897"/>
      <c r="AO493" s="897"/>
      <c r="AP493" s="898"/>
      <c r="AQ493" s="879"/>
      <c r="AR493" s="880"/>
      <c r="AS493" s="880"/>
      <c r="AT493" s="880"/>
      <c r="AU493" s="880"/>
      <c r="AV493" s="880"/>
      <c r="AW493" s="880"/>
      <c r="AX493" s="880"/>
      <c r="AY493" s="881"/>
      <c r="AZ493" s="879"/>
      <c r="BA493" s="880"/>
      <c r="BB493" s="880"/>
      <c r="BC493" s="880"/>
      <c r="BD493" s="880"/>
      <c r="BE493" s="880"/>
      <c r="BF493" s="880"/>
      <c r="BG493" s="880"/>
      <c r="BH493" s="880"/>
      <c r="BI493" s="881"/>
    </row>
    <row r="494" spans="1:61" ht="11.25" customHeight="1" x14ac:dyDescent="0.25">
      <c r="A494" s="891"/>
      <c r="B494" s="886"/>
      <c r="C494" s="886"/>
      <c r="D494" s="887"/>
      <c r="E494" s="917" t="s">
        <v>199</v>
      </c>
      <c r="F494" s="918"/>
      <c r="G494" s="918"/>
      <c r="H494" s="918"/>
      <c r="I494" s="918"/>
      <c r="J494" s="918"/>
      <c r="K494" s="918"/>
      <c r="L494" s="918"/>
      <c r="M494" s="918"/>
      <c r="N494" s="918"/>
      <c r="O494" s="918"/>
      <c r="P494" s="918"/>
      <c r="Q494" s="918"/>
      <c r="R494" s="918"/>
      <c r="S494" s="918"/>
      <c r="T494" s="918"/>
      <c r="U494" s="918"/>
      <c r="V494" s="918"/>
      <c r="W494" s="918"/>
      <c r="X494" s="918"/>
      <c r="Y494" s="918"/>
      <c r="Z494" s="918"/>
      <c r="AA494" s="918"/>
      <c r="AB494" s="918"/>
      <c r="AC494" s="918"/>
      <c r="AD494" s="918"/>
      <c r="AE494" s="918"/>
      <c r="AF494" s="918"/>
      <c r="AG494" s="918"/>
      <c r="AH494" s="918"/>
      <c r="AI494" s="918"/>
      <c r="AJ494" s="918"/>
      <c r="AK494" s="918"/>
      <c r="AL494" s="918"/>
      <c r="AM494" s="918"/>
      <c r="AN494" s="918"/>
      <c r="AO494" s="918"/>
      <c r="AP494" s="919"/>
      <c r="AQ494" s="882">
        <f>AQ489+AQ486+AQ474+AQ473+AQ472+AQ462+AQ458</f>
        <v>0</v>
      </c>
      <c r="AR494" s="883"/>
      <c r="AS494" s="883"/>
      <c r="AT494" s="883"/>
      <c r="AU494" s="883"/>
      <c r="AV494" s="883"/>
      <c r="AW494" s="883"/>
      <c r="AX494" s="883"/>
      <c r="AY494" s="884"/>
      <c r="AZ494" s="882">
        <f>AZ489+AZ486+AZ481+AZ474+AZ473+AZ472+AZ462+AZ458</f>
        <v>0</v>
      </c>
      <c r="BA494" s="883"/>
      <c r="BB494" s="883"/>
      <c r="BC494" s="883"/>
      <c r="BD494" s="883"/>
      <c r="BE494" s="883"/>
      <c r="BF494" s="883"/>
      <c r="BG494" s="883"/>
      <c r="BH494" s="883"/>
      <c r="BI494" s="884"/>
    </row>
    <row r="495" spans="1:61" ht="11.25" customHeight="1" x14ac:dyDescent="0.25">
      <c r="A495" s="891"/>
      <c r="B495" s="886"/>
      <c r="C495" s="886"/>
      <c r="D495" s="887"/>
      <c r="E495" s="917" t="s">
        <v>200</v>
      </c>
      <c r="F495" s="918"/>
      <c r="G495" s="918"/>
      <c r="H495" s="918"/>
      <c r="I495" s="918"/>
      <c r="J495" s="918"/>
      <c r="K495" s="918"/>
      <c r="L495" s="918"/>
      <c r="M495" s="918"/>
      <c r="N495" s="918"/>
      <c r="O495" s="918"/>
      <c r="P495" s="918"/>
      <c r="Q495" s="918"/>
      <c r="R495" s="918"/>
      <c r="S495" s="918"/>
      <c r="T495" s="918"/>
      <c r="U495" s="918"/>
      <c r="V495" s="918"/>
      <c r="W495" s="918"/>
      <c r="X495" s="918"/>
      <c r="Y495" s="918"/>
      <c r="Z495" s="918"/>
      <c r="AA495" s="918"/>
      <c r="AB495" s="918"/>
      <c r="AC495" s="918"/>
      <c r="AD495" s="918"/>
      <c r="AE495" s="918"/>
      <c r="AF495" s="918"/>
      <c r="AG495" s="918"/>
      <c r="AH495" s="918"/>
      <c r="AI495" s="918"/>
      <c r="AJ495" s="918"/>
      <c r="AK495" s="918"/>
      <c r="AL495" s="918"/>
      <c r="AM495" s="918"/>
      <c r="AN495" s="918"/>
      <c r="AO495" s="918"/>
      <c r="AP495" s="919"/>
      <c r="AQ495" s="879"/>
      <c r="AR495" s="880"/>
      <c r="AS495" s="880"/>
      <c r="AT495" s="880"/>
      <c r="AU495" s="880"/>
      <c r="AV495" s="880"/>
      <c r="AW495" s="880"/>
      <c r="AX495" s="880"/>
      <c r="AY495" s="881"/>
      <c r="AZ495" s="879"/>
      <c r="BA495" s="880"/>
      <c r="BB495" s="880"/>
      <c r="BC495" s="880"/>
      <c r="BD495" s="880"/>
      <c r="BE495" s="880"/>
      <c r="BF495" s="880"/>
      <c r="BG495" s="880"/>
      <c r="BH495" s="880"/>
      <c r="BI495" s="881"/>
    </row>
    <row r="496" spans="1:61" ht="12.75" customHeight="1" x14ac:dyDescent="0.25">
      <c r="A496" s="670" t="s">
        <v>201</v>
      </c>
      <c r="B496" s="671"/>
      <c r="C496" s="671"/>
      <c r="D496" s="671"/>
      <c r="E496" s="671"/>
      <c r="F496" s="671"/>
      <c r="G496" s="671"/>
      <c r="H496" s="671"/>
      <c r="I496" s="671"/>
      <c r="J496" s="671"/>
      <c r="K496" s="671"/>
      <c r="L496" s="671"/>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71"/>
      <c r="AL496" s="671"/>
      <c r="AM496" s="671"/>
      <c r="AN496" s="671"/>
      <c r="AO496" s="671"/>
      <c r="AP496" s="672"/>
      <c r="AQ496" s="920">
        <f>AQ494+AZ494+AQ495+AZ495</f>
        <v>0</v>
      </c>
      <c r="AR496" s="921"/>
      <c r="AS496" s="921"/>
      <c r="AT496" s="921"/>
      <c r="AU496" s="921"/>
      <c r="AV496" s="921"/>
      <c r="AW496" s="921"/>
      <c r="AX496" s="921"/>
      <c r="AY496" s="921"/>
      <c r="AZ496" s="921"/>
      <c r="BA496" s="921"/>
      <c r="BB496" s="921"/>
      <c r="BC496" s="921"/>
      <c r="BD496" s="921"/>
      <c r="BE496" s="921"/>
      <c r="BF496" s="921"/>
      <c r="BG496" s="921"/>
      <c r="BH496" s="921"/>
      <c r="BI496" s="922"/>
    </row>
    <row r="497" spans="1:61" x14ac:dyDescent="0.25">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row>
    <row r="498" spans="1:61" x14ac:dyDescent="0.25">
      <c r="A498" s="852"/>
      <c r="B498" s="852"/>
      <c r="C498" s="852"/>
      <c r="D498" s="852"/>
      <c r="E498" s="852"/>
      <c r="F498" s="852"/>
      <c r="G498" s="852"/>
      <c r="H498" s="852"/>
      <c r="I498" s="852"/>
      <c r="J498" s="852"/>
      <c r="K498" s="852"/>
      <c r="L498" s="852"/>
      <c r="M498" s="852"/>
      <c r="N498" s="852"/>
      <c r="O498" s="852"/>
      <c r="P498" s="852"/>
      <c r="Q498" s="852"/>
      <c r="R498" s="852"/>
      <c r="S498" s="852"/>
      <c r="T498" s="852"/>
      <c r="U498" s="852"/>
      <c r="V498" s="852"/>
      <c r="W498" s="852"/>
      <c r="X498" s="852"/>
      <c r="Y498" s="852"/>
      <c r="Z498" s="852"/>
      <c r="AA498" s="852"/>
      <c r="AB498" s="852"/>
      <c r="AC498" s="852"/>
      <c r="AD498" s="852"/>
      <c r="AE498" s="852"/>
      <c r="AF498" s="852"/>
      <c r="AG498" s="852"/>
      <c r="AH498" s="852"/>
      <c r="AI498" s="852"/>
      <c r="AJ498" s="852"/>
      <c r="AK498" s="852"/>
      <c r="AL498" s="852"/>
      <c r="AM498" s="852"/>
      <c r="AN498" s="852"/>
      <c r="AO498" s="852"/>
      <c r="AP498" s="852"/>
      <c r="AQ498" s="852"/>
      <c r="AR498" s="52"/>
      <c r="AS498" s="52"/>
      <c r="AT498" s="52"/>
      <c r="AU498" s="52"/>
      <c r="AV498" s="52"/>
      <c r="AW498" s="52"/>
      <c r="AX498" s="52"/>
      <c r="AY498" s="52"/>
      <c r="AZ498" s="52"/>
      <c r="BA498" s="52"/>
      <c r="BB498" s="52"/>
      <c r="BC498" s="52"/>
      <c r="BD498" s="52"/>
      <c r="BE498" s="52"/>
      <c r="BF498" s="52"/>
      <c r="BG498" s="52"/>
      <c r="BH498" s="52"/>
      <c r="BI498" s="52"/>
    </row>
    <row r="499" spans="1:61" x14ac:dyDescent="0.25">
      <c r="A499" s="52"/>
      <c r="B499" s="52"/>
      <c r="C499" s="52"/>
      <c r="D499" s="52"/>
      <c r="E499" s="52"/>
      <c r="F499" s="52"/>
      <c r="G499" s="52"/>
      <c r="H499" s="626" t="s">
        <v>0</v>
      </c>
      <c r="I499" s="626"/>
      <c r="J499" s="626"/>
      <c r="K499" s="626"/>
      <c r="L499" s="626"/>
      <c r="M499" s="626"/>
      <c r="N499" s="626"/>
      <c r="O499" s="626"/>
      <c r="P499" s="626"/>
      <c r="Q499" s="626"/>
      <c r="R499" s="626"/>
      <c r="S499" s="626"/>
      <c r="T499" s="626"/>
      <c r="U499" s="626"/>
      <c r="V499" s="626"/>
      <c r="W499" s="626"/>
      <c r="X499" s="626"/>
      <c r="Y499" s="626"/>
      <c r="Z499" s="626"/>
      <c r="AA499" s="626"/>
      <c r="AB499" s="626"/>
      <c r="AC499" s="626"/>
      <c r="AD499" s="626"/>
      <c r="AE499" s="626"/>
      <c r="AF499" s="626"/>
      <c r="AG499" s="626"/>
      <c r="AH499" s="626"/>
      <c r="AI499" s="626"/>
      <c r="AJ499" s="626"/>
      <c r="AK499" s="626"/>
      <c r="AL499" s="626"/>
      <c r="AM499" s="626"/>
      <c r="AN499" s="626"/>
      <c r="AO499" s="626"/>
      <c r="AP499" s="626"/>
      <c r="AQ499" s="52"/>
      <c r="AR499" s="52"/>
      <c r="AS499" s="52"/>
      <c r="AT499" s="52"/>
      <c r="AU499" s="52"/>
      <c r="AV499" s="52"/>
      <c r="AW499" s="52"/>
      <c r="AX499" s="52"/>
      <c r="AY499" s="52"/>
      <c r="AZ499" s="52"/>
      <c r="BA499" s="52"/>
      <c r="BB499" s="52"/>
      <c r="BC499" s="52"/>
      <c r="BD499" s="52"/>
      <c r="BE499" s="52"/>
      <c r="BF499" s="52"/>
      <c r="BG499" s="52"/>
      <c r="BH499" s="52"/>
      <c r="BI499" s="52"/>
    </row>
    <row r="500" spans="1:61" x14ac:dyDescent="0.25">
      <c r="A500" s="52"/>
      <c r="B500" s="52"/>
      <c r="C500" s="52"/>
      <c r="D500" s="52"/>
      <c r="E500" s="52"/>
      <c r="F500" s="52"/>
      <c r="G500" s="52"/>
      <c r="H500" s="627"/>
      <c r="I500" s="627"/>
      <c r="J500" s="627"/>
      <c r="K500" s="627"/>
      <c r="L500" s="627"/>
      <c r="M500" s="627"/>
      <c r="N500" s="627"/>
      <c r="O500" s="627"/>
      <c r="P500" s="627"/>
      <c r="Q500" s="627"/>
      <c r="R500" s="627"/>
      <c r="S500" s="627"/>
      <c r="T500" s="627"/>
      <c r="U500" s="627"/>
      <c r="V500" s="627"/>
      <c r="W500" s="627"/>
      <c r="X500" s="627"/>
      <c r="Y500" s="627"/>
      <c r="Z500" s="627"/>
      <c r="AA500" s="627"/>
      <c r="AB500" s="627"/>
      <c r="AC500" s="627"/>
      <c r="AD500" s="627"/>
      <c r="AE500" s="627"/>
      <c r="AF500" s="627"/>
      <c r="AG500" s="627"/>
      <c r="AH500" s="627"/>
      <c r="AI500" s="627"/>
      <c r="AJ500" s="627"/>
      <c r="AK500" s="627"/>
      <c r="AL500" s="627"/>
      <c r="AM500" s="627"/>
      <c r="AN500" s="627"/>
      <c r="AO500" s="627"/>
      <c r="AP500" s="627"/>
      <c r="AQ500" s="628" t="s">
        <v>570</v>
      </c>
      <c r="AR500" s="629"/>
      <c r="AS500" s="629"/>
      <c r="AT500" s="629"/>
      <c r="AU500" s="629"/>
      <c r="AV500" s="629"/>
      <c r="AW500" s="629"/>
      <c r="AX500" s="629"/>
      <c r="AY500" s="629"/>
      <c r="AZ500" s="629"/>
      <c r="BA500" s="629"/>
      <c r="BB500" s="629"/>
      <c r="BC500" s="629"/>
      <c r="BD500" s="629"/>
      <c r="BE500" s="629"/>
      <c r="BF500" s="629"/>
      <c r="BG500" s="629"/>
      <c r="BH500" s="629"/>
      <c r="BI500" s="630"/>
    </row>
    <row r="501" spans="1:61" x14ac:dyDescent="0.25">
      <c r="A501" s="52"/>
      <c r="B501" s="52"/>
      <c r="C501" s="52"/>
      <c r="D501" s="52"/>
      <c r="E501" s="52"/>
      <c r="F501" s="52"/>
      <c r="G501" s="52"/>
      <c r="H501" s="627" t="s">
        <v>1</v>
      </c>
      <c r="I501" s="627"/>
      <c r="J501" s="627"/>
      <c r="K501" s="627"/>
      <c r="L501" s="627"/>
      <c r="M501" s="627"/>
      <c r="N501" s="627"/>
      <c r="O501" s="627"/>
      <c r="P501" s="627"/>
      <c r="Q501" s="627"/>
      <c r="R501" s="627"/>
      <c r="S501" s="627"/>
      <c r="T501" s="627"/>
      <c r="U501" s="627"/>
      <c r="V501" s="627"/>
      <c r="W501" s="627"/>
      <c r="X501" s="627"/>
      <c r="Y501" s="627"/>
      <c r="Z501" s="627"/>
      <c r="AA501" s="627"/>
      <c r="AB501" s="627"/>
      <c r="AC501" s="627"/>
      <c r="AD501" s="627"/>
      <c r="AE501" s="627"/>
      <c r="AF501" s="627"/>
      <c r="AG501" s="627"/>
      <c r="AH501" s="627"/>
      <c r="AI501" s="627"/>
      <c r="AJ501" s="627"/>
      <c r="AK501" s="627"/>
      <c r="AL501" s="627"/>
      <c r="AM501" s="627"/>
      <c r="AN501" s="627"/>
      <c r="AO501" s="627"/>
      <c r="AP501" s="627"/>
      <c r="AQ501" s="631"/>
      <c r="AR501" s="632"/>
      <c r="AS501" s="632"/>
      <c r="AT501" s="632"/>
      <c r="AU501" s="632"/>
      <c r="AV501" s="632"/>
      <c r="AW501" s="632"/>
      <c r="AX501" s="632"/>
      <c r="AY501" s="632"/>
      <c r="AZ501" s="632"/>
      <c r="BA501" s="632"/>
      <c r="BB501" s="632"/>
      <c r="BC501" s="632"/>
      <c r="BD501" s="632"/>
      <c r="BE501" s="632"/>
      <c r="BF501" s="632"/>
      <c r="BG501" s="632"/>
      <c r="BH501" s="632"/>
      <c r="BI501" s="633"/>
    </row>
    <row r="502" spans="1:61" x14ac:dyDescent="0.25">
      <c r="A502" s="52"/>
      <c r="B502" s="52"/>
      <c r="C502" s="52"/>
      <c r="D502" s="52"/>
      <c r="E502" s="52"/>
      <c r="F502" s="52"/>
      <c r="G502" s="52"/>
      <c r="H502" s="475"/>
      <c r="I502" s="475"/>
      <c r="J502" s="475"/>
      <c r="K502" s="475"/>
      <c r="L502" s="475"/>
      <c r="M502" s="475"/>
      <c r="N502" s="475"/>
      <c r="O502" s="475"/>
      <c r="P502" s="475"/>
      <c r="Q502" s="475"/>
      <c r="R502" s="475"/>
      <c r="S502" s="475"/>
      <c r="T502" s="475"/>
      <c r="U502" s="475"/>
      <c r="V502" s="475"/>
      <c r="W502" s="475"/>
      <c r="X502" s="475"/>
      <c r="Y502" s="475"/>
      <c r="Z502" s="475"/>
      <c r="AA502" s="475"/>
      <c r="AB502" s="475"/>
      <c r="AC502" s="475"/>
      <c r="AD502" s="475"/>
      <c r="AE502" s="475"/>
      <c r="AF502" s="475"/>
      <c r="AG502" s="475"/>
      <c r="AH502" s="475"/>
      <c r="AI502" s="475"/>
      <c r="AJ502" s="475"/>
      <c r="AK502" s="475"/>
      <c r="AL502" s="475"/>
      <c r="AM502" s="475"/>
      <c r="AN502" s="475"/>
      <c r="AO502" s="475"/>
      <c r="AP502" s="475"/>
      <c r="AQ502" s="476" t="s">
        <v>654</v>
      </c>
      <c r="AR502" s="477"/>
      <c r="AS502" s="477"/>
      <c r="AT502" s="477"/>
      <c r="AU502" s="477"/>
      <c r="AV502" s="477"/>
      <c r="AW502" s="477"/>
      <c r="AX502" s="477"/>
      <c r="AY502" s="478"/>
      <c r="AZ502" s="476" t="s">
        <v>357</v>
      </c>
      <c r="BA502" s="477"/>
      <c r="BB502" s="477"/>
      <c r="BC502" s="477"/>
      <c r="BD502" s="477"/>
      <c r="BE502" s="477"/>
      <c r="BF502" s="477"/>
      <c r="BG502" s="477"/>
      <c r="BH502" s="477"/>
      <c r="BI502" s="478"/>
    </row>
    <row r="503" spans="1:61" ht="18.75" x14ac:dyDescent="0.3">
      <c r="A503" s="52"/>
      <c r="B503" s="52"/>
      <c r="C503" s="52"/>
      <c r="D503" s="52"/>
      <c r="E503" s="52"/>
      <c r="F503" s="52"/>
      <c r="G503" s="52"/>
      <c r="H503" s="687" t="s">
        <v>202</v>
      </c>
      <c r="I503" s="687"/>
      <c r="J503" s="687"/>
      <c r="K503" s="687"/>
      <c r="L503" s="687"/>
      <c r="M503" s="687"/>
      <c r="N503" s="687"/>
      <c r="O503" s="687"/>
      <c r="P503" s="687"/>
      <c r="Q503" s="687"/>
      <c r="R503" s="687"/>
      <c r="S503" s="687"/>
      <c r="T503" s="687"/>
      <c r="U503" s="687"/>
      <c r="V503" s="687"/>
      <c r="W503" s="687"/>
      <c r="X503" s="687"/>
      <c r="Y503" s="687"/>
      <c r="Z503" s="687"/>
      <c r="AA503" s="687"/>
      <c r="AB503" s="687"/>
      <c r="AC503" s="687"/>
      <c r="AD503" s="687"/>
      <c r="AE503" s="687"/>
      <c r="AF503" s="687"/>
      <c r="AG503" s="687"/>
      <c r="AH503" s="687"/>
      <c r="AI503" s="687"/>
      <c r="AJ503" s="687"/>
      <c r="AK503" s="687"/>
      <c r="AL503" s="687"/>
      <c r="AM503" s="687"/>
      <c r="AN503" s="687"/>
      <c r="AO503" s="687"/>
      <c r="AP503" s="687"/>
      <c r="AQ503" s="687"/>
      <c r="AR503" s="687"/>
      <c r="AS503" s="687"/>
      <c r="AT503" s="687"/>
      <c r="AU503" s="687"/>
      <c r="AV503" s="687"/>
      <c r="AW503" s="687"/>
      <c r="AX503" s="687"/>
      <c r="AY503" s="687"/>
      <c r="AZ503" s="687"/>
      <c r="BA503" s="687"/>
      <c r="BB503" s="687"/>
      <c r="BC503" s="687"/>
      <c r="BD503" s="687"/>
      <c r="BE503" s="687"/>
      <c r="BF503" s="687"/>
      <c r="BG503" s="687"/>
      <c r="BH503" s="687"/>
      <c r="BI503" s="687"/>
    </row>
    <row r="504" spans="1:61" x14ac:dyDescent="0.25">
      <c r="A504" s="480"/>
      <c r="B504" s="480"/>
      <c r="C504" s="480"/>
      <c r="D504" s="480"/>
      <c r="E504" s="480"/>
      <c r="F504" s="480"/>
      <c r="G504" s="480"/>
      <c r="H504" s="480"/>
      <c r="I504" s="480"/>
      <c r="J504" s="480"/>
      <c r="K504" s="480"/>
      <c r="L504" s="480"/>
      <c r="M504" s="480"/>
      <c r="N504" s="480"/>
      <c r="O504" s="480"/>
      <c r="P504" s="480"/>
      <c r="Q504" s="480"/>
      <c r="R504" s="480"/>
      <c r="S504" s="480"/>
      <c r="T504" s="480"/>
      <c r="U504" s="480"/>
      <c r="V504" s="480"/>
      <c r="W504" s="480"/>
      <c r="X504" s="480"/>
      <c r="Y504" s="480"/>
      <c r="Z504" s="480"/>
      <c r="AA504" s="480"/>
      <c r="AB504" s="480"/>
      <c r="AC504" s="480"/>
      <c r="AD504" s="480"/>
      <c r="AE504" s="480"/>
      <c r="AF504" s="480"/>
      <c r="AG504" s="480"/>
      <c r="AH504" s="480"/>
      <c r="AI504" s="480"/>
      <c r="AJ504" s="480"/>
      <c r="AK504" s="480"/>
      <c r="AL504" s="480"/>
      <c r="AM504" s="480"/>
      <c r="AN504" s="480"/>
      <c r="AO504" s="480"/>
      <c r="AP504" s="480"/>
      <c r="AQ504" s="480"/>
      <c r="AR504" s="480"/>
      <c r="AS504" s="480"/>
      <c r="AT504" s="480"/>
      <c r="AU504" s="480"/>
      <c r="AV504" s="480"/>
      <c r="AW504" s="480"/>
      <c r="AX504" s="480"/>
      <c r="AY504" s="480"/>
      <c r="AZ504" s="480"/>
      <c r="BA504" s="480"/>
      <c r="BB504" s="480"/>
      <c r="BC504" s="480"/>
      <c r="BD504" s="480"/>
      <c r="BE504" s="480"/>
      <c r="BF504" s="480"/>
      <c r="BG504" s="480"/>
      <c r="BH504" s="480"/>
      <c r="BI504" s="480"/>
    </row>
    <row r="505" spans="1:61" ht="23.25" customHeight="1" x14ac:dyDescent="0.25">
      <c r="A505" s="518"/>
      <c r="B505" s="518"/>
      <c r="C505" s="518"/>
      <c r="D505" s="518"/>
      <c r="E505" s="518"/>
      <c r="F505" s="518"/>
      <c r="G505" s="518"/>
      <c r="H505" s="518"/>
      <c r="I505" s="518"/>
      <c r="J505" s="518"/>
      <c r="K505" s="518"/>
      <c r="L505" s="518"/>
      <c r="M505" s="518"/>
      <c r="N505" s="518"/>
      <c r="O505" s="518"/>
      <c r="P505" s="518"/>
      <c r="Q505" s="518"/>
      <c r="R505" s="518"/>
      <c r="S505" s="518"/>
      <c r="T505" s="518"/>
      <c r="U505" s="518"/>
      <c r="V505" s="518"/>
      <c r="W505" s="518"/>
      <c r="X505" s="518"/>
      <c r="Y505" s="518"/>
      <c r="Z505" s="518"/>
      <c r="AA505" s="518"/>
      <c r="AB505" s="518"/>
      <c r="AC505" s="518"/>
      <c r="AD505" s="518"/>
      <c r="AE505" s="518"/>
      <c r="AF505" s="518"/>
      <c r="AG505" s="518"/>
      <c r="AH505" s="518"/>
      <c r="AI505" s="518"/>
      <c r="AJ505" s="518"/>
      <c r="AK505" s="518"/>
      <c r="AL505" s="518"/>
      <c r="AM505" s="518"/>
      <c r="AN505" s="518"/>
      <c r="AO505" s="518"/>
      <c r="AP505" s="518"/>
      <c r="AQ505" s="518"/>
      <c r="AR505" s="518"/>
      <c r="AS505" s="518"/>
      <c r="AT505" s="518"/>
      <c r="AU505" s="518"/>
      <c r="AV505" s="518"/>
      <c r="AW505" s="518"/>
      <c r="AX505" s="518"/>
      <c r="AY505" s="518"/>
      <c r="AZ505" s="518"/>
      <c r="BA505" s="518"/>
      <c r="BB505" s="518"/>
      <c r="BC505" s="518"/>
      <c r="BD505" s="518"/>
      <c r="BE505" s="518"/>
      <c r="BF505" s="518"/>
      <c r="BG505" s="518"/>
      <c r="BH505" s="518"/>
      <c r="BI505" s="518"/>
    </row>
    <row r="506" spans="1:61" x14ac:dyDescent="0.25">
      <c r="A506" s="679" t="s">
        <v>402</v>
      </c>
      <c r="B506" s="680"/>
      <c r="C506" s="680"/>
      <c r="D506" s="680"/>
      <c r="E506" s="680"/>
      <c r="F506" s="680"/>
      <c r="G506" s="680"/>
      <c r="H506" s="680"/>
      <c r="I506" s="680"/>
      <c r="J506" s="680"/>
      <c r="K506" s="680"/>
      <c r="L506" s="680"/>
      <c r="M506" s="680"/>
      <c r="N506" s="680"/>
      <c r="O506" s="680"/>
      <c r="P506" s="680"/>
      <c r="Q506" s="680"/>
      <c r="R506" s="680"/>
      <c r="S506" s="680"/>
      <c r="T506" s="680"/>
      <c r="U506" s="680"/>
      <c r="V506" s="680"/>
      <c r="W506" s="680"/>
      <c r="X506" s="680"/>
      <c r="Y506" s="680"/>
      <c r="Z506" s="680"/>
      <c r="AA506" s="680"/>
      <c r="AB506" s="680"/>
      <c r="AC506" s="680"/>
      <c r="AD506" s="680"/>
      <c r="AE506" s="680"/>
      <c r="AF506" s="680"/>
      <c r="AG506" s="680"/>
      <c r="AH506" s="680"/>
      <c r="AI506" s="680"/>
      <c r="AJ506" s="680"/>
      <c r="AK506" s="680"/>
      <c r="AL506" s="680"/>
      <c r="AM506" s="680"/>
      <c r="AN506" s="680"/>
      <c r="AO506" s="680"/>
      <c r="AP506" s="680"/>
      <c r="AQ506" s="680"/>
      <c r="AR506" s="680"/>
      <c r="AS506" s="680"/>
      <c r="AT506" s="680"/>
      <c r="AU506" s="680"/>
      <c r="AV506" s="680"/>
      <c r="AW506" s="680"/>
      <c r="AX506" s="680"/>
      <c r="AY506" s="680"/>
      <c r="AZ506" s="680"/>
      <c r="BA506" s="680"/>
      <c r="BB506" s="680"/>
      <c r="BC506" s="680"/>
      <c r="BD506" s="680"/>
      <c r="BE506" s="680"/>
      <c r="BF506" s="680"/>
      <c r="BG506" s="680"/>
      <c r="BH506" s="680"/>
      <c r="BI506" s="681"/>
    </row>
    <row r="507" spans="1:61" ht="32.25" customHeight="1" x14ac:dyDescent="0.25">
      <c r="A507" s="682" t="s">
        <v>205</v>
      </c>
      <c r="B507" s="673"/>
      <c r="C507" s="673"/>
      <c r="D507" s="673"/>
      <c r="E507" s="683" t="s">
        <v>204</v>
      </c>
      <c r="F507" s="683"/>
      <c r="G507" s="683"/>
      <c r="H507" s="683"/>
      <c r="I507" s="683"/>
      <c r="J507" s="683"/>
      <c r="K507" s="683"/>
      <c r="L507" s="683"/>
      <c r="M507" s="683"/>
      <c r="N507" s="683"/>
      <c r="O507" s="683"/>
      <c r="P507" s="683"/>
      <c r="Q507" s="683"/>
      <c r="R507" s="683"/>
      <c r="S507" s="683"/>
      <c r="T507" s="683"/>
      <c r="U507" s="683"/>
      <c r="V507" s="683"/>
      <c r="W507" s="683"/>
      <c r="X507" s="683"/>
      <c r="Y507" s="683"/>
      <c r="Z507" s="683"/>
      <c r="AA507" s="683"/>
      <c r="AB507" s="683"/>
      <c r="AC507" s="683"/>
      <c r="AD507" s="683"/>
      <c r="AE507" s="683"/>
      <c r="AF507" s="683"/>
      <c r="AG507" s="683"/>
      <c r="AH507" s="683"/>
      <c r="AI507" s="683"/>
      <c r="AJ507" s="683"/>
      <c r="AK507" s="683"/>
      <c r="AL507" s="683"/>
      <c r="AM507" s="683"/>
      <c r="AN507" s="683"/>
      <c r="AO507" s="683"/>
      <c r="AP507" s="683"/>
      <c r="AQ507" s="673" t="s">
        <v>203</v>
      </c>
      <c r="AR507" s="673"/>
      <c r="AS507" s="673"/>
      <c r="AT507" s="673"/>
      <c r="AU507" s="673"/>
      <c r="AV507" s="673"/>
      <c r="AW507" s="673"/>
      <c r="AX507" s="673"/>
      <c r="AY507" s="673"/>
      <c r="AZ507" s="673"/>
      <c r="BA507" s="673"/>
      <c r="BB507" s="673"/>
      <c r="BC507" s="673"/>
      <c r="BD507" s="673"/>
      <c r="BE507" s="673"/>
      <c r="BF507" s="673"/>
      <c r="BG507" s="673"/>
      <c r="BH507" s="673"/>
      <c r="BI507" s="674"/>
    </row>
    <row r="508" spans="1:61" ht="27" customHeight="1" x14ac:dyDescent="0.25">
      <c r="A508" s="692"/>
      <c r="B508" s="684"/>
      <c r="C508" s="684"/>
      <c r="D508" s="684"/>
      <c r="E508" s="684"/>
      <c r="F508" s="684"/>
      <c r="G508" s="684"/>
      <c r="H508" s="684"/>
      <c r="I508" s="684"/>
      <c r="J508" s="684"/>
      <c r="K508" s="684"/>
      <c r="L508" s="684"/>
      <c r="M508" s="684"/>
      <c r="N508" s="684"/>
      <c r="O508" s="684"/>
      <c r="P508" s="684"/>
      <c r="Q508" s="684"/>
      <c r="R508" s="684"/>
      <c r="S508" s="684"/>
      <c r="T508" s="684"/>
      <c r="U508" s="684"/>
      <c r="V508" s="684"/>
      <c r="W508" s="684"/>
      <c r="X508" s="684"/>
      <c r="Y508" s="684"/>
      <c r="Z508" s="684"/>
      <c r="AA508" s="684"/>
      <c r="AB508" s="684"/>
      <c r="AC508" s="684"/>
      <c r="AD508" s="684"/>
      <c r="AE508" s="684"/>
      <c r="AF508" s="684"/>
      <c r="AG508" s="684"/>
      <c r="AH508" s="684"/>
      <c r="AI508" s="684"/>
      <c r="AJ508" s="684"/>
      <c r="AK508" s="684"/>
      <c r="AL508" s="684"/>
      <c r="AM508" s="684"/>
      <c r="AN508" s="684"/>
      <c r="AO508" s="684"/>
      <c r="AP508" s="684"/>
      <c r="AQ508" s="684" t="s">
        <v>167</v>
      </c>
      <c r="AR508" s="684"/>
      <c r="AS508" s="684"/>
      <c r="AT508" s="684"/>
      <c r="AU508" s="684"/>
      <c r="AV508" s="684"/>
      <c r="AW508" s="684"/>
      <c r="AX508" s="684"/>
      <c r="AY508" s="684"/>
      <c r="AZ508" s="685" t="s">
        <v>168</v>
      </c>
      <c r="BA508" s="684"/>
      <c r="BB508" s="684"/>
      <c r="BC508" s="684"/>
      <c r="BD508" s="684"/>
      <c r="BE508" s="684"/>
      <c r="BF508" s="684"/>
      <c r="BG508" s="684"/>
      <c r="BH508" s="684"/>
      <c r="BI508" s="686"/>
    </row>
    <row r="509" spans="1:61" ht="15" customHeight="1" x14ac:dyDescent="0.25">
      <c r="A509" s="677" t="s">
        <v>206</v>
      </c>
      <c r="B509" s="678"/>
      <c r="C509" s="678"/>
      <c r="D509" s="678"/>
      <c r="E509" s="678"/>
      <c r="F509" s="678"/>
      <c r="G509" s="678"/>
      <c r="H509" s="678"/>
      <c r="I509" s="678"/>
      <c r="J509" s="678"/>
      <c r="K509" s="678"/>
      <c r="L509" s="678"/>
      <c r="M509" s="678"/>
      <c r="N509" s="678"/>
      <c r="O509" s="678"/>
      <c r="P509" s="678"/>
      <c r="Q509" s="678"/>
      <c r="R509" s="678"/>
      <c r="S509" s="678"/>
      <c r="T509" s="678"/>
      <c r="U509" s="678"/>
      <c r="V509" s="678"/>
      <c r="W509" s="678"/>
      <c r="X509" s="678"/>
      <c r="Y509" s="678"/>
      <c r="Z509" s="678"/>
      <c r="AA509" s="678"/>
      <c r="AB509" s="678"/>
      <c r="AC509" s="678"/>
      <c r="AD509" s="678"/>
      <c r="AE509" s="678"/>
      <c r="AF509" s="678"/>
      <c r="AG509" s="678"/>
      <c r="AH509" s="678"/>
      <c r="AI509" s="678"/>
      <c r="AJ509" s="678"/>
      <c r="AK509" s="678"/>
      <c r="AL509" s="678"/>
      <c r="AM509" s="678"/>
      <c r="AN509" s="678"/>
      <c r="AO509" s="678"/>
      <c r="AP509" s="678"/>
      <c r="AQ509" s="675"/>
      <c r="AR509" s="675"/>
      <c r="AS509" s="675"/>
      <c r="AT509" s="675"/>
      <c r="AU509" s="675"/>
      <c r="AV509" s="675"/>
      <c r="AW509" s="675"/>
      <c r="AX509" s="675"/>
      <c r="AY509" s="675"/>
      <c r="AZ509" s="675"/>
      <c r="BA509" s="675"/>
      <c r="BB509" s="675"/>
      <c r="BC509" s="675"/>
      <c r="BD509" s="675"/>
      <c r="BE509" s="675"/>
      <c r="BF509" s="675"/>
      <c r="BG509" s="675"/>
      <c r="BH509" s="675"/>
      <c r="BI509" s="676"/>
    </row>
    <row r="510" spans="1:61" x14ac:dyDescent="0.25">
      <c r="A510" s="688">
        <v>1</v>
      </c>
      <c r="B510" s="689"/>
      <c r="C510" s="689"/>
      <c r="D510" s="689"/>
      <c r="E510" s="690" t="s">
        <v>207</v>
      </c>
      <c r="F510" s="690"/>
      <c r="G510" s="690"/>
      <c r="H510" s="690"/>
      <c r="I510" s="690"/>
      <c r="J510" s="690"/>
      <c r="K510" s="690"/>
      <c r="L510" s="690"/>
      <c r="M510" s="690"/>
      <c r="N510" s="690"/>
      <c r="O510" s="690"/>
      <c r="P510" s="690"/>
      <c r="Q510" s="690"/>
      <c r="R510" s="690"/>
      <c r="S510" s="690"/>
      <c r="T510" s="690"/>
      <c r="U510" s="690"/>
      <c r="V510" s="690"/>
      <c r="W510" s="690"/>
      <c r="X510" s="690"/>
      <c r="Y510" s="690"/>
      <c r="Z510" s="690"/>
      <c r="AA510" s="690"/>
      <c r="AB510" s="690"/>
      <c r="AC510" s="690"/>
      <c r="AD510" s="690"/>
      <c r="AE510" s="690"/>
      <c r="AF510" s="690"/>
      <c r="AG510" s="690"/>
      <c r="AH510" s="690"/>
      <c r="AI510" s="690"/>
      <c r="AJ510" s="690"/>
      <c r="AK510" s="690"/>
      <c r="AL510" s="690"/>
      <c r="AM510" s="690"/>
      <c r="AN510" s="690"/>
      <c r="AO510" s="690"/>
      <c r="AP510" s="690"/>
      <c r="AQ510" s="691"/>
      <c r="AR510" s="691"/>
      <c r="AS510" s="691"/>
      <c r="AT510" s="691"/>
      <c r="AU510" s="691"/>
      <c r="AV510" s="691"/>
      <c r="AW510" s="691"/>
      <c r="AX510" s="691"/>
      <c r="AY510" s="691"/>
      <c r="AZ510" s="691"/>
      <c r="BA510" s="691"/>
      <c r="BB510" s="691"/>
      <c r="BC510" s="691"/>
      <c r="BD510" s="691"/>
      <c r="BE510" s="691"/>
      <c r="BF510" s="691"/>
      <c r="BG510" s="691"/>
      <c r="BH510" s="691"/>
      <c r="BI510" s="691"/>
    </row>
    <row r="511" spans="1:61" ht="25.5" customHeight="1" x14ac:dyDescent="0.25">
      <c r="A511" s="688">
        <v>2</v>
      </c>
      <c r="B511" s="689"/>
      <c r="C511" s="689"/>
      <c r="D511" s="689"/>
      <c r="E511" s="690" t="s">
        <v>208</v>
      </c>
      <c r="F511" s="690"/>
      <c r="G511" s="690"/>
      <c r="H511" s="690"/>
      <c r="I511" s="690"/>
      <c r="J511" s="690"/>
      <c r="K511" s="690"/>
      <c r="L511" s="690"/>
      <c r="M511" s="690"/>
      <c r="N511" s="690"/>
      <c r="O511" s="690"/>
      <c r="P511" s="690"/>
      <c r="Q511" s="690"/>
      <c r="R511" s="690"/>
      <c r="S511" s="690"/>
      <c r="T511" s="690"/>
      <c r="U511" s="690"/>
      <c r="V511" s="690"/>
      <c r="W511" s="690"/>
      <c r="X511" s="690"/>
      <c r="Y511" s="690"/>
      <c r="Z511" s="690"/>
      <c r="AA511" s="690"/>
      <c r="AB511" s="690"/>
      <c r="AC511" s="690"/>
      <c r="AD511" s="690"/>
      <c r="AE511" s="690"/>
      <c r="AF511" s="690"/>
      <c r="AG511" s="690"/>
      <c r="AH511" s="690"/>
      <c r="AI511" s="690"/>
      <c r="AJ511" s="690"/>
      <c r="AK511" s="690"/>
      <c r="AL511" s="690"/>
      <c r="AM511" s="690"/>
      <c r="AN511" s="690"/>
      <c r="AO511" s="690"/>
      <c r="AP511" s="690"/>
      <c r="AQ511" s="691"/>
      <c r="AR511" s="691"/>
      <c r="AS511" s="691"/>
      <c r="AT511" s="691"/>
      <c r="AU511" s="691"/>
      <c r="AV511" s="691"/>
      <c r="AW511" s="691"/>
      <c r="AX511" s="691"/>
      <c r="AY511" s="691"/>
      <c r="AZ511" s="691"/>
      <c r="BA511" s="691"/>
      <c r="BB511" s="691"/>
      <c r="BC511" s="691"/>
      <c r="BD511" s="691"/>
      <c r="BE511" s="691"/>
      <c r="BF511" s="691"/>
      <c r="BG511" s="691"/>
      <c r="BH511" s="691"/>
      <c r="BI511" s="691"/>
    </row>
    <row r="512" spans="1:61" x14ac:dyDescent="0.25">
      <c r="A512" s="688">
        <v>3</v>
      </c>
      <c r="B512" s="689"/>
      <c r="C512" s="689"/>
      <c r="D512" s="689"/>
      <c r="E512" s="690" t="s">
        <v>209</v>
      </c>
      <c r="F512" s="690"/>
      <c r="G512" s="690"/>
      <c r="H512" s="690"/>
      <c r="I512" s="690"/>
      <c r="J512" s="690"/>
      <c r="K512" s="690"/>
      <c r="L512" s="690"/>
      <c r="M512" s="690"/>
      <c r="N512" s="690"/>
      <c r="O512" s="690"/>
      <c r="P512" s="690"/>
      <c r="Q512" s="690"/>
      <c r="R512" s="690"/>
      <c r="S512" s="690"/>
      <c r="T512" s="690"/>
      <c r="U512" s="690"/>
      <c r="V512" s="690"/>
      <c r="W512" s="690"/>
      <c r="X512" s="690"/>
      <c r="Y512" s="690"/>
      <c r="Z512" s="690"/>
      <c r="AA512" s="690"/>
      <c r="AB512" s="690"/>
      <c r="AC512" s="690"/>
      <c r="AD512" s="690"/>
      <c r="AE512" s="690"/>
      <c r="AF512" s="690"/>
      <c r="AG512" s="690"/>
      <c r="AH512" s="690"/>
      <c r="AI512" s="690"/>
      <c r="AJ512" s="690"/>
      <c r="AK512" s="690"/>
      <c r="AL512" s="690"/>
      <c r="AM512" s="690"/>
      <c r="AN512" s="690"/>
      <c r="AO512" s="690"/>
      <c r="AP512" s="690"/>
      <c r="AQ512" s="691"/>
      <c r="AR512" s="691"/>
      <c r="AS512" s="691"/>
      <c r="AT512" s="691"/>
      <c r="AU512" s="691"/>
      <c r="AV512" s="691"/>
      <c r="AW512" s="691"/>
      <c r="AX512" s="691"/>
      <c r="AY512" s="691"/>
      <c r="AZ512" s="691"/>
      <c r="BA512" s="691"/>
      <c r="BB512" s="691"/>
      <c r="BC512" s="691"/>
      <c r="BD512" s="691"/>
      <c r="BE512" s="691"/>
      <c r="BF512" s="691"/>
      <c r="BG512" s="691"/>
      <c r="BH512" s="691"/>
      <c r="BI512" s="691"/>
    </row>
    <row r="513" spans="1:61" x14ac:dyDescent="0.25">
      <c r="A513" s="688">
        <v>4</v>
      </c>
      <c r="B513" s="689"/>
      <c r="C513" s="689"/>
      <c r="D513" s="689"/>
      <c r="E513" s="690" t="s">
        <v>210</v>
      </c>
      <c r="F513" s="690"/>
      <c r="G513" s="690"/>
      <c r="H513" s="690"/>
      <c r="I513" s="690"/>
      <c r="J513" s="690"/>
      <c r="K513" s="690"/>
      <c r="L513" s="690"/>
      <c r="M513" s="690"/>
      <c r="N513" s="690"/>
      <c r="O513" s="690"/>
      <c r="P513" s="690"/>
      <c r="Q513" s="690"/>
      <c r="R513" s="690"/>
      <c r="S513" s="690"/>
      <c r="T513" s="690"/>
      <c r="U513" s="690"/>
      <c r="V513" s="690"/>
      <c r="W513" s="690"/>
      <c r="X513" s="690"/>
      <c r="Y513" s="690"/>
      <c r="Z513" s="690"/>
      <c r="AA513" s="690"/>
      <c r="AB513" s="690"/>
      <c r="AC513" s="690"/>
      <c r="AD513" s="690"/>
      <c r="AE513" s="690"/>
      <c r="AF513" s="690"/>
      <c r="AG513" s="690"/>
      <c r="AH513" s="690"/>
      <c r="AI513" s="690"/>
      <c r="AJ513" s="690"/>
      <c r="AK513" s="690"/>
      <c r="AL513" s="690"/>
      <c r="AM513" s="690"/>
      <c r="AN513" s="690"/>
      <c r="AO513" s="690"/>
      <c r="AP513" s="690"/>
      <c r="AQ513" s="691"/>
      <c r="AR513" s="691"/>
      <c r="AS513" s="691"/>
      <c r="AT513" s="691"/>
      <c r="AU513" s="691"/>
      <c r="AV513" s="691"/>
      <c r="AW513" s="691"/>
      <c r="AX513" s="691"/>
      <c r="AY513" s="691"/>
      <c r="AZ513" s="691"/>
      <c r="BA513" s="691"/>
      <c r="BB513" s="691"/>
      <c r="BC513" s="691"/>
      <c r="BD513" s="691"/>
      <c r="BE513" s="691"/>
      <c r="BF513" s="691"/>
      <c r="BG513" s="691"/>
      <c r="BH513" s="691"/>
      <c r="BI513" s="691"/>
    </row>
    <row r="514" spans="1:61" x14ac:dyDescent="0.25">
      <c r="A514" s="688">
        <v>5</v>
      </c>
      <c r="B514" s="689"/>
      <c r="C514" s="689"/>
      <c r="D514" s="689"/>
      <c r="E514" s="690" t="s">
        <v>211</v>
      </c>
      <c r="F514" s="690"/>
      <c r="G514" s="690"/>
      <c r="H514" s="690"/>
      <c r="I514" s="690"/>
      <c r="J514" s="690"/>
      <c r="K514" s="690"/>
      <c r="L514" s="690"/>
      <c r="M514" s="690"/>
      <c r="N514" s="690"/>
      <c r="O514" s="690"/>
      <c r="P514" s="690"/>
      <c r="Q514" s="690"/>
      <c r="R514" s="690"/>
      <c r="S514" s="690"/>
      <c r="T514" s="690"/>
      <c r="U514" s="690"/>
      <c r="V514" s="690"/>
      <c r="W514" s="690"/>
      <c r="X514" s="690"/>
      <c r="Y514" s="690"/>
      <c r="Z514" s="690"/>
      <c r="AA514" s="690"/>
      <c r="AB514" s="690"/>
      <c r="AC514" s="690"/>
      <c r="AD514" s="690"/>
      <c r="AE514" s="690"/>
      <c r="AF514" s="690"/>
      <c r="AG514" s="690"/>
      <c r="AH514" s="690"/>
      <c r="AI514" s="690"/>
      <c r="AJ514" s="690"/>
      <c r="AK514" s="690"/>
      <c r="AL514" s="690"/>
      <c r="AM514" s="690"/>
      <c r="AN514" s="690"/>
      <c r="AO514" s="690"/>
      <c r="AP514" s="690"/>
      <c r="AQ514" s="691"/>
      <c r="AR514" s="691"/>
      <c r="AS514" s="691"/>
      <c r="AT514" s="691"/>
      <c r="AU514" s="691"/>
      <c r="AV514" s="691"/>
      <c r="AW514" s="691"/>
      <c r="AX514" s="691"/>
      <c r="AY514" s="691"/>
      <c r="AZ514" s="691"/>
      <c r="BA514" s="691"/>
      <c r="BB514" s="691"/>
      <c r="BC514" s="691"/>
      <c r="BD514" s="691"/>
      <c r="BE514" s="691"/>
      <c r="BF514" s="691"/>
      <c r="BG514" s="691"/>
      <c r="BH514" s="691"/>
      <c r="BI514" s="691"/>
    </row>
    <row r="515" spans="1:61" x14ac:dyDescent="0.25">
      <c r="A515" s="688">
        <v>6</v>
      </c>
      <c r="B515" s="689"/>
      <c r="C515" s="689"/>
      <c r="D515" s="689"/>
      <c r="E515" s="690" t="s">
        <v>224</v>
      </c>
      <c r="F515" s="690"/>
      <c r="G515" s="690"/>
      <c r="H515" s="690"/>
      <c r="I515" s="690"/>
      <c r="J515" s="690"/>
      <c r="K515" s="690"/>
      <c r="L515" s="690"/>
      <c r="M515" s="690"/>
      <c r="N515" s="690"/>
      <c r="O515" s="690"/>
      <c r="P515" s="690"/>
      <c r="Q515" s="690"/>
      <c r="R515" s="690"/>
      <c r="S515" s="690"/>
      <c r="T515" s="690"/>
      <c r="U515" s="690"/>
      <c r="V515" s="690"/>
      <c r="W515" s="690"/>
      <c r="X515" s="690"/>
      <c r="Y515" s="690"/>
      <c r="Z515" s="690"/>
      <c r="AA515" s="690"/>
      <c r="AB515" s="690"/>
      <c r="AC515" s="690"/>
      <c r="AD515" s="690"/>
      <c r="AE515" s="690"/>
      <c r="AF515" s="690"/>
      <c r="AG515" s="690"/>
      <c r="AH515" s="690"/>
      <c r="AI515" s="690"/>
      <c r="AJ515" s="690"/>
      <c r="AK515" s="690"/>
      <c r="AL515" s="690"/>
      <c r="AM515" s="690"/>
      <c r="AN515" s="690"/>
      <c r="AO515" s="690"/>
      <c r="AP515" s="690"/>
      <c r="AQ515" s="691"/>
      <c r="AR515" s="691"/>
      <c r="AS515" s="691"/>
      <c r="AT515" s="691"/>
      <c r="AU515" s="691"/>
      <c r="AV515" s="691"/>
      <c r="AW515" s="691"/>
      <c r="AX515" s="691"/>
      <c r="AY515" s="691"/>
      <c r="AZ515" s="691"/>
      <c r="BA515" s="691"/>
      <c r="BB515" s="691"/>
      <c r="BC515" s="691"/>
      <c r="BD515" s="691"/>
      <c r="BE515" s="691"/>
      <c r="BF515" s="691"/>
      <c r="BG515" s="691"/>
      <c r="BH515" s="691"/>
      <c r="BI515" s="691"/>
    </row>
    <row r="516" spans="1:61" x14ac:dyDescent="0.25">
      <c r="A516" s="688">
        <v>7</v>
      </c>
      <c r="B516" s="689"/>
      <c r="C516" s="689"/>
      <c r="D516" s="689"/>
      <c r="E516" s="690" t="s">
        <v>223</v>
      </c>
      <c r="F516" s="690"/>
      <c r="G516" s="690"/>
      <c r="H516" s="690"/>
      <c r="I516" s="690"/>
      <c r="J516" s="690"/>
      <c r="K516" s="690"/>
      <c r="L516" s="690"/>
      <c r="M516" s="690"/>
      <c r="N516" s="690"/>
      <c r="O516" s="690"/>
      <c r="P516" s="690"/>
      <c r="Q516" s="690"/>
      <c r="R516" s="690"/>
      <c r="S516" s="690"/>
      <c r="T516" s="690"/>
      <c r="U516" s="690"/>
      <c r="V516" s="690"/>
      <c r="W516" s="690"/>
      <c r="X516" s="690"/>
      <c r="Y516" s="690"/>
      <c r="Z516" s="690"/>
      <c r="AA516" s="690"/>
      <c r="AB516" s="690"/>
      <c r="AC516" s="690"/>
      <c r="AD516" s="690"/>
      <c r="AE516" s="690"/>
      <c r="AF516" s="690"/>
      <c r="AG516" s="690"/>
      <c r="AH516" s="690"/>
      <c r="AI516" s="690"/>
      <c r="AJ516" s="690"/>
      <c r="AK516" s="690"/>
      <c r="AL516" s="690"/>
      <c r="AM516" s="690"/>
      <c r="AN516" s="690"/>
      <c r="AO516" s="690"/>
      <c r="AP516" s="690"/>
      <c r="AQ516" s="691"/>
      <c r="AR516" s="691"/>
      <c r="AS516" s="691"/>
      <c r="AT516" s="691"/>
      <c r="AU516" s="691"/>
      <c r="AV516" s="691"/>
      <c r="AW516" s="691"/>
      <c r="AX516" s="691"/>
      <c r="AY516" s="691"/>
      <c r="AZ516" s="691"/>
      <c r="BA516" s="691"/>
      <c r="BB516" s="691"/>
      <c r="BC516" s="691"/>
      <c r="BD516" s="691"/>
      <c r="BE516" s="691"/>
      <c r="BF516" s="691"/>
      <c r="BG516" s="691"/>
      <c r="BH516" s="691"/>
      <c r="BI516" s="691"/>
    </row>
    <row r="517" spans="1:61" x14ac:dyDescent="0.25">
      <c r="A517" s="688">
        <v>8</v>
      </c>
      <c r="B517" s="689"/>
      <c r="C517" s="689"/>
      <c r="D517" s="689"/>
      <c r="E517" s="690" t="s">
        <v>222</v>
      </c>
      <c r="F517" s="690"/>
      <c r="G517" s="690"/>
      <c r="H517" s="690"/>
      <c r="I517" s="690"/>
      <c r="J517" s="690"/>
      <c r="K517" s="690"/>
      <c r="L517" s="690"/>
      <c r="M517" s="690"/>
      <c r="N517" s="690"/>
      <c r="O517" s="690"/>
      <c r="P517" s="690"/>
      <c r="Q517" s="690"/>
      <c r="R517" s="690"/>
      <c r="S517" s="690"/>
      <c r="T517" s="690"/>
      <c r="U517" s="690"/>
      <c r="V517" s="690"/>
      <c r="W517" s="690"/>
      <c r="X517" s="690"/>
      <c r="Y517" s="690"/>
      <c r="Z517" s="690"/>
      <c r="AA517" s="690"/>
      <c r="AB517" s="690"/>
      <c r="AC517" s="690"/>
      <c r="AD517" s="690"/>
      <c r="AE517" s="690"/>
      <c r="AF517" s="690"/>
      <c r="AG517" s="690"/>
      <c r="AH517" s="690"/>
      <c r="AI517" s="690"/>
      <c r="AJ517" s="690"/>
      <c r="AK517" s="690"/>
      <c r="AL517" s="690"/>
      <c r="AM517" s="690"/>
      <c r="AN517" s="690"/>
      <c r="AO517" s="690"/>
      <c r="AP517" s="690"/>
      <c r="AQ517" s="691"/>
      <c r="AR517" s="691"/>
      <c r="AS517" s="691"/>
      <c r="AT517" s="691"/>
      <c r="AU517" s="691"/>
      <c r="AV517" s="691"/>
      <c r="AW517" s="691"/>
      <c r="AX517" s="691"/>
      <c r="AY517" s="691"/>
      <c r="AZ517" s="691"/>
      <c r="BA517" s="691"/>
      <c r="BB517" s="691"/>
      <c r="BC517" s="691"/>
      <c r="BD517" s="691"/>
      <c r="BE517" s="691"/>
      <c r="BF517" s="691"/>
      <c r="BG517" s="691"/>
      <c r="BH517" s="691"/>
      <c r="BI517" s="691"/>
    </row>
    <row r="518" spans="1:61" x14ac:dyDescent="0.25">
      <c r="A518" s="693"/>
      <c r="B518" s="694"/>
      <c r="C518" s="694"/>
      <c r="D518" s="694"/>
      <c r="E518" s="695" t="s">
        <v>212</v>
      </c>
      <c r="F518" s="695"/>
      <c r="G518" s="695"/>
      <c r="H518" s="695"/>
      <c r="I518" s="695"/>
      <c r="J518" s="695"/>
      <c r="K518" s="695"/>
      <c r="L518" s="695"/>
      <c r="M518" s="695"/>
      <c r="N518" s="695"/>
      <c r="O518" s="695"/>
      <c r="P518" s="695"/>
      <c r="Q518" s="695"/>
      <c r="R518" s="695"/>
      <c r="S518" s="695"/>
      <c r="T518" s="695"/>
      <c r="U518" s="695"/>
      <c r="V518" s="695"/>
      <c r="W518" s="695"/>
      <c r="X518" s="695"/>
      <c r="Y518" s="695"/>
      <c r="Z518" s="695"/>
      <c r="AA518" s="695"/>
      <c r="AB518" s="695"/>
      <c r="AC518" s="695"/>
      <c r="AD518" s="695"/>
      <c r="AE518" s="695"/>
      <c r="AF518" s="695"/>
      <c r="AG518" s="695"/>
      <c r="AH518" s="695"/>
      <c r="AI518" s="695"/>
      <c r="AJ518" s="695"/>
      <c r="AK518" s="695"/>
      <c r="AL518" s="695"/>
      <c r="AM518" s="695"/>
      <c r="AN518" s="695"/>
      <c r="AO518" s="695"/>
      <c r="AP518" s="695"/>
      <c r="AQ518" s="696">
        <f>SUM(AQ510:AY517)</f>
        <v>0</v>
      </c>
      <c r="AR518" s="696"/>
      <c r="AS518" s="696"/>
      <c r="AT518" s="696"/>
      <c r="AU518" s="696"/>
      <c r="AV518" s="696"/>
      <c r="AW518" s="696"/>
      <c r="AX518" s="696"/>
      <c r="AY518" s="696"/>
      <c r="AZ518" s="696">
        <f>SUM(AZ510:BI517)</f>
        <v>0</v>
      </c>
      <c r="BA518" s="696"/>
      <c r="BB518" s="696"/>
      <c r="BC518" s="696"/>
      <c r="BD518" s="696"/>
      <c r="BE518" s="696"/>
      <c r="BF518" s="696"/>
      <c r="BG518" s="696"/>
      <c r="BH518" s="696"/>
      <c r="BI518" s="696"/>
    </row>
    <row r="519" spans="1:61" ht="15.75" x14ac:dyDescent="0.25">
      <c r="A519" s="700" t="s">
        <v>217</v>
      </c>
      <c r="B519" s="701"/>
      <c r="C519" s="701"/>
      <c r="D519" s="701"/>
      <c r="E519" s="701"/>
      <c r="F519" s="701"/>
      <c r="G519" s="701"/>
      <c r="H519" s="701"/>
      <c r="I519" s="701"/>
      <c r="J519" s="701"/>
      <c r="K519" s="701"/>
      <c r="L519" s="701"/>
      <c r="M519" s="701"/>
      <c r="N519" s="701"/>
      <c r="O519" s="701"/>
      <c r="P519" s="701"/>
      <c r="Q519" s="701"/>
      <c r="R519" s="701"/>
      <c r="S519" s="701"/>
      <c r="T519" s="701"/>
      <c r="U519" s="701"/>
      <c r="V519" s="701"/>
      <c r="W519" s="701"/>
      <c r="X519" s="701"/>
      <c r="Y519" s="701"/>
      <c r="Z519" s="701"/>
      <c r="AA519" s="701"/>
      <c r="AB519" s="701"/>
      <c r="AC519" s="701"/>
      <c r="AD519" s="701"/>
      <c r="AE519" s="701"/>
      <c r="AF519" s="701"/>
      <c r="AG519" s="701"/>
      <c r="AH519" s="701"/>
      <c r="AI519" s="701"/>
      <c r="AJ519" s="701"/>
      <c r="AK519" s="701"/>
      <c r="AL519" s="701"/>
      <c r="AM519" s="701"/>
      <c r="AN519" s="701"/>
      <c r="AO519" s="701"/>
      <c r="AP519" s="701"/>
      <c r="AQ519" s="701"/>
      <c r="AR519" s="701"/>
      <c r="AS519" s="701"/>
      <c r="AT519" s="701"/>
      <c r="AU519" s="701"/>
      <c r="AV519" s="701"/>
      <c r="AW519" s="701"/>
      <c r="AX519" s="701"/>
      <c r="AY519" s="701"/>
      <c r="AZ519" s="701"/>
      <c r="BA519" s="701"/>
      <c r="BB519" s="701"/>
      <c r="BC519" s="701"/>
      <c r="BD519" s="701"/>
      <c r="BE519" s="701"/>
      <c r="BF519" s="701"/>
      <c r="BG519" s="701"/>
      <c r="BH519" s="701"/>
      <c r="BI519" s="702"/>
    </row>
    <row r="520" spans="1:61" x14ac:dyDescent="0.25">
      <c r="A520" s="693">
        <v>9</v>
      </c>
      <c r="B520" s="694"/>
      <c r="C520" s="694"/>
      <c r="D520" s="694"/>
      <c r="E520" s="690" t="s">
        <v>219</v>
      </c>
      <c r="F520" s="690"/>
      <c r="G520" s="690"/>
      <c r="H520" s="690"/>
      <c r="I520" s="690"/>
      <c r="J520" s="690"/>
      <c r="K520" s="690"/>
      <c r="L520" s="690"/>
      <c r="M520" s="690"/>
      <c r="N520" s="690"/>
      <c r="O520" s="690"/>
      <c r="P520" s="690"/>
      <c r="Q520" s="690"/>
      <c r="R520" s="690"/>
      <c r="S520" s="690"/>
      <c r="T520" s="690"/>
      <c r="U520" s="690"/>
      <c r="V520" s="690"/>
      <c r="W520" s="690"/>
      <c r="X520" s="690"/>
      <c r="Y520" s="690"/>
      <c r="Z520" s="690"/>
      <c r="AA520" s="690"/>
      <c r="AB520" s="690"/>
      <c r="AC520" s="690"/>
      <c r="AD520" s="690"/>
      <c r="AE520" s="690"/>
      <c r="AF520" s="690"/>
      <c r="AG520" s="690"/>
      <c r="AH520" s="690"/>
      <c r="AI520" s="690"/>
      <c r="AJ520" s="690"/>
      <c r="AK520" s="690"/>
      <c r="AL520" s="690"/>
      <c r="AM520" s="690"/>
      <c r="AN520" s="690"/>
      <c r="AO520" s="690"/>
      <c r="AP520" s="690"/>
      <c r="AQ520" s="697"/>
      <c r="AR520" s="697"/>
      <c r="AS520" s="697"/>
      <c r="AT520" s="697"/>
      <c r="AU520" s="697"/>
      <c r="AV520" s="697"/>
      <c r="AW520" s="697"/>
      <c r="AX520" s="697"/>
      <c r="AY520" s="697"/>
      <c r="AZ520" s="697"/>
      <c r="BA520" s="697"/>
      <c r="BB520" s="697"/>
      <c r="BC520" s="697"/>
      <c r="BD520" s="697"/>
      <c r="BE520" s="697"/>
      <c r="BF520" s="697"/>
      <c r="BG520" s="697"/>
      <c r="BH520" s="697"/>
      <c r="BI520" s="697"/>
    </row>
    <row r="521" spans="1:61" x14ac:dyDescent="0.25">
      <c r="A521" s="693"/>
      <c r="B521" s="694"/>
      <c r="C521" s="694"/>
      <c r="D521" s="694"/>
      <c r="E521" s="695" t="s">
        <v>557</v>
      </c>
      <c r="F521" s="695"/>
      <c r="G521" s="695"/>
      <c r="H521" s="695"/>
      <c r="I521" s="695"/>
      <c r="J521" s="695"/>
      <c r="K521" s="695"/>
      <c r="L521" s="695"/>
      <c r="M521" s="695"/>
      <c r="N521" s="695"/>
      <c r="O521" s="695"/>
      <c r="P521" s="695"/>
      <c r="Q521" s="695"/>
      <c r="R521" s="695"/>
      <c r="S521" s="695"/>
      <c r="T521" s="695"/>
      <c r="U521" s="695"/>
      <c r="V521" s="695"/>
      <c r="W521" s="695"/>
      <c r="X521" s="695"/>
      <c r="Y521" s="695"/>
      <c r="Z521" s="695"/>
      <c r="AA521" s="695"/>
      <c r="AB521" s="695"/>
      <c r="AC521" s="695"/>
      <c r="AD521" s="695"/>
      <c r="AE521" s="695"/>
      <c r="AF521" s="695"/>
      <c r="AG521" s="695"/>
      <c r="AH521" s="695"/>
      <c r="AI521" s="695"/>
      <c r="AJ521" s="695"/>
      <c r="AK521" s="695"/>
      <c r="AL521" s="695"/>
      <c r="AM521" s="695"/>
      <c r="AN521" s="695"/>
      <c r="AO521" s="695"/>
      <c r="AP521" s="695"/>
      <c r="AQ521" s="696">
        <f>SUM(AQ520)</f>
        <v>0</v>
      </c>
      <c r="AR521" s="696"/>
      <c r="AS521" s="696"/>
      <c r="AT521" s="696"/>
      <c r="AU521" s="696"/>
      <c r="AV521" s="696"/>
      <c r="AW521" s="696"/>
      <c r="AX521" s="696"/>
      <c r="AY521" s="696"/>
      <c r="AZ521" s="696">
        <f>SUM(AZ520)</f>
        <v>0</v>
      </c>
      <c r="BA521" s="696"/>
      <c r="BB521" s="696"/>
      <c r="BC521" s="696"/>
      <c r="BD521" s="696"/>
      <c r="BE521" s="696"/>
      <c r="BF521" s="696"/>
      <c r="BG521" s="696"/>
      <c r="BH521" s="696"/>
      <c r="BI521" s="696"/>
    </row>
    <row r="522" spans="1:61" ht="15.75" x14ac:dyDescent="0.25">
      <c r="A522" s="700" t="s">
        <v>218</v>
      </c>
      <c r="B522" s="701"/>
      <c r="C522" s="701"/>
      <c r="D522" s="701"/>
      <c r="E522" s="701"/>
      <c r="F522" s="701"/>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701"/>
      <c r="AH522" s="701"/>
      <c r="AI522" s="701"/>
      <c r="AJ522" s="701"/>
      <c r="AK522" s="701"/>
      <c r="AL522" s="701"/>
      <c r="AM522" s="701"/>
      <c r="AN522" s="701"/>
      <c r="AO522" s="701"/>
      <c r="AP522" s="701"/>
      <c r="AQ522" s="701"/>
      <c r="AR522" s="701"/>
      <c r="AS522" s="701"/>
      <c r="AT522" s="701"/>
      <c r="AU522" s="701"/>
      <c r="AV522" s="701"/>
      <c r="AW522" s="701"/>
      <c r="AX522" s="701"/>
      <c r="AY522" s="701"/>
      <c r="AZ522" s="701"/>
      <c r="BA522" s="701"/>
      <c r="BB522" s="701"/>
      <c r="BC522" s="701"/>
      <c r="BD522" s="701"/>
      <c r="BE522" s="701"/>
      <c r="BF522" s="701"/>
      <c r="BG522" s="701"/>
      <c r="BH522" s="701"/>
      <c r="BI522" s="702"/>
    </row>
    <row r="523" spans="1:61" x14ac:dyDescent="0.25">
      <c r="A523" s="693">
        <v>10</v>
      </c>
      <c r="B523" s="694"/>
      <c r="C523" s="694"/>
      <c r="D523" s="694"/>
      <c r="E523" s="690" t="s">
        <v>220</v>
      </c>
      <c r="F523" s="690"/>
      <c r="G523" s="690"/>
      <c r="H523" s="690"/>
      <c r="I523" s="690"/>
      <c r="J523" s="690"/>
      <c r="K523" s="690"/>
      <c r="L523" s="690"/>
      <c r="M523" s="690"/>
      <c r="N523" s="690"/>
      <c r="O523" s="690"/>
      <c r="P523" s="690"/>
      <c r="Q523" s="690"/>
      <c r="R523" s="690"/>
      <c r="S523" s="690"/>
      <c r="T523" s="690"/>
      <c r="U523" s="690"/>
      <c r="V523" s="690"/>
      <c r="W523" s="690"/>
      <c r="X523" s="690"/>
      <c r="Y523" s="690"/>
      <c r="Z523" s="690"/>
      <c r="AA523" s="690"/>
      <c r="AB523" s="690"/>
      <c r="AC523" s="690"/>
      <c r="AD523" s="690"/>
      <c r="AE523" s="690"/>
      <c r="AF523" s="690"/>
      <c r="AG523" s="690"/>
      <c r="AH523" s="690"/>
      <c r="AI523" s="690"/>
      <c r="AJ523" s="690"/>
      <c r="AK523" s="690"/>
      <c r="AL523" s="690"/>
      <c r="AM523" s="690"/>
      <c r="AN523" s="690"/>
      <c r="AO523" s="690"/>
      <c r="AP523" s="690"/>
      <c r="AQ523" s="691"/>
      <c r="AR523" s="691"/>
      <c r="AS523" s="691"/>
      <c r="AT523" s="691"/>
      <c r="AU523" s="691"/>
      <c r="AV523" s="691"/>
      <c r="AW523" s="691"/>
      <c r="AX523" s="691"/>
      <c r="AY523" s="691"/>
      <c r="AZ523" s="691"/>
      <c r="BA523" s="691"/>
      <c r="BB523" s="691"/>
      <c r="BC523" s="691"/>
      <c r="BD523" s="691"/>
      <c r="BE523" s="691"/>
      <c r="BF523" s="691"/>
      <c r="BG523" s="691"/>
      <c r="BH523" s="691"/>
      <c r="BI523" s="691"/>
    </row>
    <row r="524" spans="1:61" ht="24.75" customHeight="1" x14ac:dyDescent="0.25">
      <c r="A524" s="693">
        <v>11</v>
      </c>
      <c r="B524" s="694"/>
      <c r="C524" s="694"/>
      <c r="D524" s="694"/>
      <c r="E524" s="690" t="s">
        <v>221</v>
      </c>
      <c r="F524" s="690"/>
      <c r="G524" s="690"/>
      <c r="H524" s="690"/>
      <c r="I524" s="690"/>
      <c r="J524" s="690"/>
      <c r="K524" s="690"/>
      <c r="L524" s="690"/>
      <c r="M524" s="690"/>
      <c r="N524" s="690"/>
      <c r="O524" s="690"/>
      <c r="P524" s="690"/>
      <c r="Q524" s="690"/>
      <c r="R524" s="690"/>
      <c r="S524" s="690"/>
      <c r="T524" s="690"/>
      <c r="U524" s="690"/>
      <c r="V524" s="690"/>
      <c r="W524" s="690"/>
      <c r="X524" s="690"/>
      <c r="Y524" s="690"/>
      <c r="Z524" s="690"/>
      <c r="AA524" s="690"/>
      <c r="AB524" s="690"/>
      <c r="AC524" s="690"/>
      <c r="AD524" s="690"/>
      <c r="AE524" s="690"/>
      <c r="AF524" s="690"/>
      <c r="AG524" s="690"/>
      <c r="AH524" s="690"/>
      <c r="AI524" s="690"/>
      <c r="AJ524" s="690"/>
      <c r="AK524" s="690"/>
      <c r="AL524" s="690"/>
      <c r="AM524" s="690"/>
      <c r="AN524" s="690"/>
      <c r="AO524" s="690"/>
      <c r="AP524" s="690"/>
      <c r="AQ524" s="691"/>
      <c r="AR524" s="691"/>
      <c r="AS524" s="691"/>
      <c r="AT524" s="691"/>
      <c r="AU524" s="691"/>
      <c r="AV524" s="691"/>
      <c r="AW524" s="691"/>
      <c r="AX524" s="691"/>
      <c r="AY524" s="691"/>
      <c r="AZ524" s="691"/>
      <c r="BA524" s="691"/>
      <c r="BB524" s="691"/>
      <c r="BC524" s="691"/>
      <c r="BD524" s="691"/>
      <c r="BE524" s="691"/>
      <c r="BF524" s="691"/>
      <c r="BG524" s="691"/>
      <c r="BH524" s="691"/>
      <c r="BI524" s="691"/>
    </row>
    <row r="525" spans="1:61" x14ac:dyDescent="0.25">
      <c r="A525" s="693">
        <v>12</v>
      </c>
      <c r="B525" s="694"/>
      <c r="C525" s="694"/>
      <c r="D525" s="694"/>
      <c r="E525" s="690" t="s">
        <v>214</v>
      </c>
      <c r="F525" s="690"/>
      <c r="G525" s="690"/>
      <c r="H525" s="690"/>
      <c r="I525" s="690"/>
      <c r="J525" s="690"/>
      <c r="K525" s="690"/>
      <c r="L525" s="690"/>
      <c r="M525" s="690"/>
      <c r="N525" s="690"/>
      <c r="O525" s="690"/>
      <c r="P525" s="690"/>
      <c r="Q525" s="690"/>
      <c r="R525" s="690"/>
      <c r="S525" s="690"/>
      <c r="T525" s="690"/>
      <c r="U525" s="690"/>
      <c r="V525" s="690"/>
      <c r="W525" s="690"/>
      <c r="X525" s="690"/>
      <c r="Y525" s="690"/>
      <c r="Z525" s="690"/>
      <c r="AA525" s="690"/>
      <c r="AB525" s="690"/>
      <c r="AC525" s="690"/>
      <c r="AD525" s="690"/>
      <c r="AE525" s="690"/>
      <c r="AF525" s="690"/>
      <c r="AG525" s="690"/>
      <c r="AH525" s="690"/>
      <c r="AI525" s="690"/>
      <c r="AJ525" s="690"/>
      <c r="AK525" s="690"/>
      <c r="AL525" s="690"/>
      <c r="AM525" s="690"/>
      <c r="AN525" s="690"/>
      <c r="AO525" s="690"/>
      <c r="AP525" s="690"/>
      <c r="AQ525" s="691"/>
      <c r="AR525" s="691"/>
      <c r="AS525" s="691"/>
      <c r="AT525" s="691"/>
      <c r="AU525" s="691"/>
      <c r="AV525" s="691"/>
      <c r="AW525" s="691"/>
      <c r="AX525" s="691"/>
      <c r="AY525" s="691"/>
      <c r="AZ525" s="691"/>
      <c r="BA525" s="691"/>
      <c r="BB525" s="691"/>
      <c r="BC525" s="691"/>
      <c r="BD525" s="691"/>
      <c r="BE525" s="691"/>
      <c r="BF525" s="691"/>
      <c r="BG525" s="691"/>
      <c r="BH525" s="691"/>
      <c r="BI525" s="691"/>
    </row>
    <row r="526" spans="1:61" x14ac:dyDescent="0.25">
      <c r="A526" s="693"/>
      <c r="B526" s="694"/>
      <c r="C526" s="694"/>
      <c r="D526" s="694"/>
      <c r="E526" s="695" t="s">
        <v>558</v>
      </c>
      <c r="F526" s="695"/>
      <c r="G526" s="695"/>
      <c r="H526" s="695"/>
      <c r="I526" s="695"/>
      <c r="J526" s="695"/>
      <c r="K526" s="695"/>
      <c r="L526" s="695"/>
      <c r="M526" s="695"/>
      <c r="N526" s="695"/>
      <c r="O526" s="695"/>
      <c r="P526" s="695"/>
      <c r="Q526" s="695"/>
      <c r="R526" s="695"/>
      <c r="S526" s="695"/>
      <c r="T526" s="695"/>
      <c r="U526" s="695"/>
      <c r="V526" s="695"/>
      <c r="W526" s="695"/>
      <c r="X526" s="695"/>
      <c r="Y526" s="695"/>
      <c r="Z526" s="695"/>
      <c r="AA526" s="695"/>
      <c r="AB526" s="695"/>
      <c r="AC526" s="695"/>
      <c r="AD526" s="695"/>
      <c r="AE526" s="695"/>
      <c r="AF526" s="695"/>
      <c r="AG526" s="695"/>
      <c r="AH526" s="695"/>
      <c r="AI526" s="695"/>
      <c r="AJ526" s="695"/>
      <c r="AK526" s="695"/>
      <c r="AL526" s="695"/>
      <c r="AM526" s="695"/>
      <c r="AN526" s="695"/>
      <c r="AO526" s="695"/>
      <c r="AP526" s="695"/>
      <c r="AQ526" s="696">
        <f>SUM(AQ523:AY525)</f>
        <v>0</v>
      </c>
      <c r="AR526" s="696"/>
      <c r="AS526" s="696"/>
      <c r="AT526" s="696"/>
      <c r="AU526" s="696"/>
      <c r="AV526" s="696"/>
      <c r="AW526" s="696"/>
      <c r="AX526" s="696"/>
      <c r="AY526" s="696"/>
      <c r="AZ526" s="696">
        <f>SUM(AZ523:BI525)</f>
        <v>0</v>
      </c>
      <c r="BA526" s="696"/>
      <c r="BB526" s="696"/>
      <c r="BC526" s="696"/>
      <c r="BD526" s="696"/>
      <c r="BE526" s="696"/>
      <c r="BF526" s="696"/>
      <c r="BG526" s="696"/>
      <c r="BH526" s="696"/>
      <c r="BI526" s="696"/>
    </row>
    <row r="527" spans="1:61" ht="15.75" x14ac:dyDescent="0.25">
      <c r="A527" s="700" t="s">
        <v>554</v>
      </c>
      <c r="B527" s="701"/>
      <c r="C527" s="701"/>
      <c r="D527" s="701"/>
      <c r="E527" s="701"/>
      <c r="F527" s="701"/>
      <c r="G527" s="701"/>
      <c r="H527" s="701"/>
      <c r="I527" s="701"/>
      <c r="J527" s="701"/>
      <c r="K527" s="701"/>
      <c r="L527" s="701"/>
      <c r="M527" s="701"/>
      <c r="N527" s="701"/>
      <c r="O527" s="701"/>
      <c r="P527" s="701"/>
      <c r="Q527" s="701"/>
      <c r="R527" s="701"/>
      <c r="S527" s="701"/>
      <c r="T527" s="701"/>
      <c r="U527" s="701"/>
      <c r="V527" s="701"/>
      <c r="W527" s="701"/>
      <c r="X527" s="701"/>
      <c r="Y527" s="701"/>
      <c r="Z527" s="701"/>
      <c r="AA527" s="701"/>
      <c r="AB527" s="701"/>
      <c r="AC527" s="701"/>
      <c r="AD527" s="701"/>
      <c r="AE527" s="701"/>
      <c r="AF527" s="701"/>
      <c r="AG527" s="701"/>
      <c r="AH527" s="701"/>
      <c r="AI527" s="701"/>
      <c r="AJ527" s="701"/>
      <c r="AK527" s="701"/>
      <c r="AL527" s="701"/>
      <c r="AM527" s="701"/>
      <c r="AN527" s="701"/>
      <c r="AO527" s="701"/>
      <c r="AP527" s="702"/>
      <c r="AQ527" s="696">
        <f>AQ526+AQ521+AQ518</f>
        <v>0</v>
      </c>
      <c r="AR527" s="696"/>
      <c r="AS527" s="696"/>
      <c r="AT527" s="696"/>
      <c r="AU527" s="696"/>
      <c r="AV527" s="696"/>
      <c r="AW527" s="696"/>
      <c r="AX527" s="696"/>
      <c r="AY527" s="696"/>
      <c r="AZ527" s="696">
        <f>AZ526+AZ521+AZ518</f>
        <v>0</v>
      </c>
      <c r="BA527" s="696"/>
      <c r="BB527" s="696"/>
      <c r="BC527" s="696"/>
      <c r="BD527" s="696"/>
      <c r="BE527" s="696"/>
      <c r="BF527" s="696"/>
      <c r="BG527" s="696"/>
      <c r="BH527" s="696"/>
      <c r="BI527" s="696"/>
    </row>
    <row r="528" spans="1:61" ht="15.75" x14ac:dyDescent="0.25">
      <c r="A528" s="700" t="s">
        <v>226</v>
      </c>
      <c r="B528" s="701"/>
      <c r="C528" s="701"/>
      <c r="D528" s="701"/>
      <c r="E528" s="701"/>
      <c r="F528" s="701"/>
      <c r="G528" s="701"/>
      <c r="H528" s="701"/>
      <c r="I528" s="701"/>
      <c r="J528" s="701"/>
      <c r="K528" s="701"/>
      <c r="L528" s="701"/>
      <c r="M528" s="701"/>
      <c r="N528" s="701"/>
      <c r="O528" s="701"/>
      <c r="P528" s="701"/>
      <c r="Q528" s="701"/>
      <c r="R528" s="701"/>
      <c r="S528" s="701"/>
      <c r="T528" s="701"/>
      <c r="U528" s="701"/>
      <c r="V528" s="701"/>
      <c r="W528" s="701"/>
      <c r="X528" s="701"/>
      <c r="Y528" s="701"/>
      <c r="Z528" s="701"/>
      <c r="AA528" s="701"/>
      <c r="AB528" s="701"/>
      <c r="AC528" s="701"/>
      <c r="AD528" s="701"/>
      <c r="AE528" s="701"/>
      <c r="AF528" s="701"/>
      <c r="AG528" s="701"/>
      <c r="AH528" s="701"/>
      <c r="AI528" s="701"/>
      <c r="AJ528" s="701"/>
      <c r="AK528" s="701"/>
      <c r="AL528" s="701"/>
      <c r="AM528" s="701"/>
      <c r="AN528" s="701"/>
      <c r="AO528" s="701"/>
      <c r="AP528" s="702"/>
      <c r="AQ528" s="691"/>
      <c r="AR528" s="691"/>
      <c r="AS528" s="691"/>
      <c r="AT528" s="691"/>
      <c r="AU528" s="691"/>
      <c r="AV528" s="691"/>
      <c r="AW528" s="691"/>
      <c r="AX528" s="691"/>
      <c r="AY528" s="691"/>
      <c r="AZ528" s="691"/>
      <c r="BA528" s="691"/>
      <c r="BB528" s="691"/>
      <c r="BC528" s="691"/>
      <c r="BD528" s="691"/>
      <c r="BE528" s="691"/>
      <c r="BF528" s="691"/>
      <c r="BG528" s="691"/>
      <c r="BH528" s="691"/>
      <c r="BI528" s="691"/>
    </row>
    <row r="529" spans="1:61" ht="15.75" x14ac:dyDescent="0.25">
      <c r="A529" s="700" t="s">
        <v>227</v>
      </c>
      <c r="B529" s="701"/>
      <c r="C529" s="701"/>
      <c r="D529" s="701"/>
      <c r="E529" s="701"/>
      <c r="F529" s="701"/>
      <c r="G529" s="701"/>
      <c r="H529" s="701"/>
      <c r="I529" s="701"/>
      <c r="J529" s="701"/>
      <c r="K529" s="701"/>
      <c r="L529" s="701"/>
      <c r="M529" s="701"/>
      <c r="N529" s="701"/>
      <c r="O529" s="701"/>
      <c r="P529" s="701"/>
      <c r="Q529" s="701"/>
      <c r="R529" s="701"/>
      <c r="S529" s="701"/>
      <c r="T529" s="701"/>
      <c r="U529" s="701"/>
      <c r="V529" s="701"/>
      <c r="W529" s="701"/>
      <c r="X529" s="701"/>
      <c r="Y529" s="701"/>
      <c r="Z529" s="701"/>
      <c r="AA529" s="701"/>
      <c r="AB529" s="701"/>
      <c r="AC529" s="701"/>
      <c r="AD529" s="701"/>
      <c r="AE529" s="701"/>
      <c r="AF529" s="701"/>
      <c r="AG529" s="701"/>
      <c r="AH529" s="701"/>
      <c r="AI529" s="701"/>
      <c r="AJ529" s="701"/>
      <c r="AK529" s="701"/>
      <c r="AL529" s="701"/>
      <c r="AM529" s="701"/>
      <c r="AN529" s="701"/>
      <c r="AO529" s="701"/>
      <c r="AP529" s="702"/>
      <c r="AQ529" s="439">
        <f>AQ527+AZ527+AQ528+AZ528</f>
        <v>0</v>
      </c>
      <c r="AR529" s="440"/>
      <c r="AS529" s="440"/>
      <c r="AT529" s="440"/>
      <c r="AU529" s="440"/>
      <c r="AV529" s="440"/>
      <c r="AW529" s="440"/>
      <c r="AX529" s="440"/>
      <c r="AY529" s="440"/>
      <c r="AZ529" s="440"/>
      <c r="BA529" s="440"/>
      <c r="BB529" s="440"/>
      <c r="BC529" s="440"/>
      <c r="BD529" s="440"/>
      <c r="BE529" s="440"/>
      <c r="BF529" s="440"/>
      <c r="BG529" s="440"/>
      <c r="BH529" s="440"/>
      <c r="BI529" s="441"/>
    </row>
    <row r="530" spans="1:61" ht="9.75" customHeight="1" x14ac:dyDescent="0.25">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row>
    <row r="531" spans="1:61" x14ac:dyDescent="0.25">
      <c r="A531" s="853"/>
      <c r="B531" s="853"/>
      <c r="C531" s="853"/>
      <c r="D531" s="853"/>
      <c r="E531" s="853"/>
      <c r="F531" s="853"/>
      <c r="G531" s="853"/>
      <c r="H531" s="853"/>
      <c r="I531" s="853"/>
      <c r="J531" s="853"/>
      <c r="K531" s="853"/>
      <c r="L531" s="853"/>
      <c r="M531" s="853"/>
      <c r="N531" s="853"/>
      <c r="O531" s="853"/>
      <c r="P531" s="853"/>
      <c r="Q531" s="853"/>
      <c r="R531" s="853"/>
      <c r="S531" s="853"/>
      <c r="T531" s="853"/>
      <c r="U531" s="853"/>
      <c r="V531" s="853"/>
      <c r="W531" s="853"/>
      <c r="X531" s="853"/>
      <c r="Y531" s="853"/>
      <c r="Z531" s="853"/>
      <c r="AA531" s="853"/>
      <c r="AB531" s="853"/>
      <c r="AC531" s="853"/>
      <c r="AD531" s="853"/>
      <c r="AE531" s="853"/>
      <c r="AF531" s="853"/>
      <c r="AG531" s="853"/>
      <c r="AH531" s="853"/>
      <c r="AI531" s="853"/>
      <c r="AJ531" s="853"/>
      <c r="AK531" s="853"/>
      <c r="AL531" s="853"/>
      <c r="AM531" s="853"/>
      <c r="AN531" s="853"/>
      <c r="AO531" s="853"/>
      <c r="AP531" s="853"/>
      <c r="AQ531" s="853"/>
      <c r="AR531" s="853"/>
      <c r="AS531" s="52"/>
      <c r="AT531" s="52"/>
      <c r="AU531" s="52"/>
      <c r="AV531" s="52"/>
      <c r="AW531" s="52"/>
      <c r="AX531" s="52"/>
      <c r="AY531" s="52"/>
      <c r="AZ531" s="52"/>
      <c r="BA531" s="52"/>
      <c r="BB531" s="52"/>
      <c r="BC531" s="52"/>
      <c r="BD531" s="52"/>
      <c r="BE531" s="52"/>
      <c r="BF531" s="52"/>
      <c r="BG531" s="52"/>
      <c r="BH531" s="52"/>
      <c r="BI531" s="52"/>
    </row>
    <row r="532" spans="1:61" ht="9.75" customHeight="1" x14ac:dyDescent="0.25">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row>
    <row r="533" spans="1:61" x14ac:dyDescent="0.25">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row>
    <row r="534" spans="1:61" ht="27" customHeight="1" x14ac:dyDescent="0.25">
      <c r="A534" s="703" t="s">
        <v>581</v>
      </c>
      <c r="B534" s="704"/>
      <c r="C534" s="704"/>
      <c r="D534" s="704"/>
      <c r="E534" s="704"/>
      <c r="F534" s="704"/>
      <c r="G534" s="704"/>
      <c r="H534" s="704"/>
      <c r="I534" s="704"/>
      <c r="J534" s="704"/>
      <c r="K534" s="704"/>
      <c r="L534" s="704"/>
      <c r="M534" s="704"/>
      <c r="N534" s="704"/>
      <c r="O534" s="704"/>
      <c r="P534" s="704"/>
      <c r="Q534" s="704"/>
      <c r="R534" s="704"/>
      <c r="S534" s="704"/>
      <c r="T534" s="704"/>
      <c r="U534" s="704"/>
      <c r="V534" s="704"/>
      <c r="W534" s="704"/>
      <c r="X534" s="704"/>
      <c r="Y534" s="704"/>
      <c r="Z534" s="704"/>
      <c r="AA534" s="704"/>
      <c r="AB534" s="704"/>
      <c r="AC534" s="704"/>
      <c r="AD534" s="704"/>
      <c r="AE534" s="704"/>
      <c r="AF534" s="704"/>
      <c r="AG534" s="704"/>
      <c r="AH534" s="704"/>
      <c r="AI534" s="704"/>
      <c r="AJ534" s="704"/>
      <c r="AK534" s="704"/>
      <c r="AL534" s="704"/>
      <c r="AM534" s="704"/>
      <c r="AN534" s="704"/>
      <c r="AO534" s="704"/>
      <c r="AP534" s="704"/>
      <c r="AQ534" s="704"/>
      <c r="AR534" s="704"/>
      <c r="AS534" s="704"/>
      <c r="AT534" s="704"/>
      <c r="AU534" s="704"/>
      <c r="AV534" s="704"/>
      <c r="AW534" s="704"/>
      <c r="AX534" s="704"/>
      <c r="AY534" s="704"/>
      <c r="AZ534" s="704"/>
      <c r="BA534" s="704"/>
      <c r="BB534" s="704"/>
      <c r="BC534" s="704"/>
      <c r="BD534" s="704"/>
      <c r="BE534" s="704"/>
      <c r="BF534" s="704"/>
      <c r="BG534" s="704"/>
      <c r="BH534" s="704"/>
      <c r="BI534" s="705"/>
    </row>
    <row r="535" spans="1:61" s="81" customFormat="1" ht="37.5" customHeight="1" x14ac:dyDescent="0.25">
      <c r="A535" s="699" t="s">
        <v>205</v>
      </c>
      <c r="B535" s="699"/>
      <c r="C535" s="699"/>
      <c r="D535" s="699" t="s">
        <v>228</v>
      </c>
      <c r="E535" s="699"/>
      <c r="F535" s="699"/>
      <c r="G535" s="699"/>
      <c r="H535" s="699"/>
      <c r="I535" s="699"/>
      <c r="J535" s="699"/>
      <c r="K535" s="699"/>
      <c r="L535" s="699"/>
      <c r="M535" s="699"/>
      <c r="N535" s="699"/>
      <c r="O535" s="699"/>
      <c r="P535" s="699"/>
      <c r="Q535" s="699"/>
      <c r="R535" s="699"/>
      <c r="S535" s="706" t="s">
        <v>233</v>
      </c>
      <c r="T535" s="706"/>
      <c r="U535" s="706"/>
      <c r="V535" s="706"/>
      <c r="W535" s="706"/>
      <c r="X535" s="699" t="s">
        <v>229</v>
      </c>
      <c r="Y535" s="699"/>
      <c r="Z535" s="699"/>
      <c r="AA535" s="699"/>
      <c r="AB535" s="699"/>
      <c r="AC535" s="699"/>
      <c r="AD535" s="699"/>
      <c r="AE535" s="699"/>
      <c r="AF535" s="699"/>
      <c r="AG535" s="699"/>
      <c r="AH535" s="699"/>
      <c r="AI535" s="699"/>
      <c r="AJ535" s="699"/>
      <c r="AK535" s="699"/>
      <c r="AL535" s="699"/>
      <c r="AM535" s="699"/>
      <c r="AN535" s="699"/>
      <c r="AO535" s="699"/>
      <c r="AP535" s="706" t="s">
        <v>230</v>
      </c>
      <c r="AQ535" s="706"/>
      <c r="AR535" s="706"/>
      <c r="AS535" s="706"/>
      <c r="AT535" s="706"/>
      <c r="AU535" s="706"/>
      <c r="AV535" s="706"/>
      <c r="AW535" s="706" t="s">
        <v>231</v>
      </c>
      <c r="AX535" s="706"/>
      <c r="AY535" s="706"/>
      <c r="AZ535" s="706"/>
      <c r="BA535" s="706"/>
      <c r="BB535" s="706"/>
      <c r="BC535" s="706"/>
      <c r="BD535" s="706" t="s">
        <v>232</v>
      </c>
      <c r="BE535" s="706"/>
      <c r="BF535" s="706"/>
      <c r="BG535" s="706"/>
      <c r="BH535" s="706"/>
      <c r="BI535" s="706"/>
    </row>
    <row r="536" spans="1:61" ht="30.75" customHeight="1" x14ac:dyDescent="0.25">
      <c r="A536" s="699">
        <v>1</v>
      </c>
      <c r="B536" s="699"/>
      <c r="C536" s="699"/>
      <c r="D536" s="699" t="s">
        <v>234</v>
      </c>
      <c r="E536" s="699"/>
      <c r="F536" s="699"/>
      <c r="G536" s="699"/>
      <c r="H536" s="699"/>
      <c r="I536" s="699"/>
      <c r="J536" s="699"/>
      <c r="K536" s="699"/>
      <c r="L536" s="699"/>
      <c r="M536" s="699"/>
      <c r="N536" s="699"/>
      <c r="O536" s="699"/>
      <c r="P536" s="699"/>
      <c r="Q536" s="699"/>
      <c r="R536" s="699"/>
      <c r="S536" s="698"/>
      <c r="T536" s="698"/>
      <c r="U536" s="698"/>
      <c r="V536" s="698"/>
      <c r="W536" s="698"/>
      <c r="X536" s="698"/>
      <c r="Y536" s="698"/>
      <c r="Z536" s="698"/>
      <c r="AA536" s="698"/>
      <c r="AB536" s="698"/>
      <c r="AC536" s="698"/>
      <c r="AD536" s="698"/>
      <c r="AE536" s="698"/>
      <c r="AF536" s="698"/>
      <c r="AG536" s="698"/>
      <c r="AH536" s="698"/>
      <c r="AI536" s="698"/>
      <c r="AJ536" s="698"/>
      <c r="AK536" s="698"/>
      <c r="AL536" s="698"/>
      <c r="AM536" s="698"/>
      <c r="AN536" s="698"/>
      <c r="AO536" s="698"/>
      <c r="AP536" s="698"/>
      <c r="AQ536" s="698"/>
      <c r="AR536" s="698"/>
      <c r="AS536" s="698"/>
      <c r="AT536" s="698"/>
      <c r="AU536" s="698"/>
      <c r="AV536" s="698"/>
      <c r="AW536" s="698"/>
      <c r="AX536" s="698"/>
      <c r="AY536" s="698"/>
      <c r="AZ536" s="698"/>
      <c r="BA536" s="698"/>
      <c r="BB536" s="698"/>
      <c r="BC536" s="698"/>
      <c r="BD536" s="698"/>
      <c r="BE536" s="698"/>
      <c r="BF536" s="698"/>
      <c r="BG536" s="698"/>
      <c r="BH536" s="698"/>
      <c r="BI536" s="698"/>
    </row>
    <row r="537" spans="1:61" ht="30.75" customHeight="1" x14ac:dyDescent="0.25">
      <c r="A537" s="699">
        <v>2</v>
      </c>
      <c r="B537" s="699"/>
      <c r="C537" s="699"/>
      <c r="D537" s="699" t="s">
        <v>235</v>
      </c>
      <c r="E537" s="699"/>
      <c r="F537" s="699"/>
      <c r="G537" s="699"/>
      <c r="H537" s="699"/>
      <c r="I537" s="699"/>
      <c r="J537" s="699"/>
      <c r="K537" s="699"/>
      <c r="L537" s="699"/>
      <c r="M537" s="699"/>
      <c r="N537" s="699"/>
      <c r="O537" s="699"/>
      <c r="P537" s="699"/>
      <c r="Q537" s="699"/>
      <c r="R537" s="699"/>
      <c r="S537" s="698"/>
      <c r="T537" s="698"/>
      <c r="U537" s="698"/>
      <c r="V537" s="698"/>
      <c r="W537" s="698"/>
      <c r="X537" s="698"/>
      <c r="Y537" s="698"/>
      <c r="Z537" s="698"/>
      <c r="AA537" s="698"/>
      <c r="AB537" s="698"/>
      <c r="AC537" s="698"/>
      <c r="AD537" s="698"/>
      <c r="AE537" s="698"/>
      <c r="AF537" s="698"/>
      <c r="AG537" s="698"/>
      <c r="AH537" s="698"/>
      <c r="AI537" s="698"/>
      <c r="AJ537" s="698"/>
      <c r="AK537" s="698"/>
      <c r="AL537" s="698"/>
      <c r="AM537" s="698"/>
      <c r="AN537" s="698"/>
      <c r="AO537" s="698"/>
      <c r="AP537" s="698"/>
      <c r="AQ537" s="698"/>
      <c r="AR537" s="698"/>
      <c r="AS537" s="698"/>
      <c r="AT537" s="698"/>
      <c r="AU537" s="698"/>
      <c r="AV537" s="698"/>
      <c r="AW537" s="698"/>
      <c r="AX537" s="698"/>
      <c r="AY537" s="698"/>
      <c r="AZ537" s="698"/>
      <c r="BA537" s="698"/>
      <c r="BB537" s="698"/>
      <c r="BC537" s="698"/>
      <c r="BD537" s="698"/>
      <c r="BE537" s="698"/>
      <c r="BF537" s="698"/>
      <c r="BG537" s="698"/>
      <c r="BH537" s="698"/>
      <c r="BI537" s="698"/>
    </row>
    <row r="538" spans="1:61" ht="30.75" customHeight="1" x14ac:dyDescent="0.25">
      <c r="A538" s="699">
        <v>3</v>
      </c>
      <c r="B538" s="699"/>
      <c r="C538" s="699"/>
      <c r="D538" s="698"/>
      <c r="E538" s="698"/>
      <c r="F538" s="698"/>
      <c r="G538" s="698"/>
      <c r="H538" s="698"/>
      <c r="I538" s="698"/>
      <c r="J538" s="698"/>
      <c r="K538" s="698"/>
      <c r="L538" s="698"/>
      <c r="M538" s="698"/>
      <c r="N538" s="698"/>
      <c r="O538" s="698"/>
      <c r="P538" s="698"/>
      <c r="Q538" s="698"/>
      <c r="R538" s="698"/>
      <c r="S538" s="698"/>
      <c r="T538" s="698"/>
      <c r="U538" s="698"/>
      <c r="V538" s="698"/>
      <c r="W538" s="698"/>
      <c r="X538" s="698"/>
      <c r="Y538" s="698"/>
      <c r="Z538" s="698"/>
      <c r="AA538" s="698"/>
      <c r="AB538" s="698"/>
      <c r="AC538" s="698"/>
      <c r="AD538" s="698"/>
      <c r="AE538" s="698"/>
      <c r="AF538" s="698"/>
      <c r="AG538" s="698"/>
      <c r="AH538" s="698"/>
      <c r="AI538" s="698"/>
      <c r="AJ538" s="698"/>
      <c r="AK538" s="698"/>
      <c r="AL538" s="698"/>
      <c r="AM538" s="698"/>
      <c r="AN538" s="698"/>
      <c r="AO538" s="698"/>
      <c r="AP538" s="698"/>
      <c r="AQ538" s="698"/>
      <c r="AR538" s="698"/>
      <c r="AS538" s="698"/>
      <c r="AT538" s="698"/>
      <c r="AU538" s="698"/>
      <c r="AV538" s="698"/>
      <c r="AW538" s="698"/>
      <c r="AX538" s="698"/>
      <c r="AY538" s="698"/>
      <c r="AZ538" s="698"/>
      <c r="BA538" s="698"/>
      <c r="BB538" s="698"/>
      <c r="BC538" s="698"/>
      <c r="BD538" s="698"/>
      <c r="BE538" s="698"/>
      <c r="BF538" s="698"/>
      <c r="BG538" s="698"/>
      <c r="BH538" s="698"/>
      <c r="BI538" s="698"/>
    </row>
    <row r="539" spans="1:61" ht="30.75" customHeight="1" x14ac:dyDescent="0.25">
      <c r="A539" s="699">
        <v>4</v>
      </c>
      <c r="B539" s="699"/>
      <c r="C539" s="699"/>
      <c r="D539" s="698"/>
      <c r="E539" s="698"/>
      <c r="F539" s="698"/>
      <c r="G539" s="698"/>
      <c r="H539" s="698"/>
      <c r="I539" s="698"/>
      <c r="J539" s="698"/>
      <c r="K539" s="698"/>
      <c r="L539" s="698"/>
      <c r="M539" s="698"/>
      <c r="N539" s="698"/>
      <c r="O539" s="698"/>
      <c r="P539" s="698"/>
      <c r="Q539" s="698"/>
      <c r="R539" s="698"/>
      <c r="S539" s="698"/>
      <c r="T539" s="698"/>
      <c r="U539" s="698"/>
      <c r="V539" s="698"/>
      <c r="W539" s="698"/>
      <c r="X539" s="698"/>
      <c r="Y539" s="698"/>
      <c r="Z539" s="698"/>
      <c r="AA539" s="698"/>
      <c r="AB539" s="698"/>
      <c r="AC539" s="698"/>
      <c r="AD539" s="698"/>
      <c r="AE539" s="698"/>
      <c r="AF539" s="698"/>
      <c r="AG539" s="698"/>
      <c r="AH539" s="698"/>
      <c r="AI539" s="698"/>
      <c r="AJ539" s="698"/>
      <c r="AK539" s="698"/>
      <c r="AL539" s="698"/>
      <c r="AM539" s="698"/>
      <c r="AN539" s="698"/>
      <c r="AO539" s="698"/>
      <c r="AP539" s="698"/>
      <c r="AQ539" s="698"/>
      <c r="AR539" s="698"/>
      <c r="AS539" s="698"/>
      <c r="AT539" s="698"/>
      <c r="AU539" s="698"/>
      <c r="AV539" s="698"/>
      <c r="AW539" s="698"/>
      <c r="AX539" s="698"/>
      <c r="AY539" s="698"/>
      <c r="AZ539" s="698"/>
      <c r="BA539" s="698"/>
      <c r="BB539" s="698"/>
      <c r="BC539" s="698"/>
      <c r="BD539" s="698"/>
      <c r="BE539" s="698"/>
      <c r="BF539" s="698"/>
      <c r="BG539" s="698"/>
      <c r="BH539" s="698"/>
      <c r="BI539" s="698"/>
    </row>
    <row r="540" spans="1:61" ht="30.75" customHeight="1" x14ac:dyDescent="0.25">
      <c r="A540" s="699">
        <v>5</v>
      </c>
      <c r="B540" s="699"/>
      <c r="C540" s="699"/>
      <c r="D540" s="698"/>
      <c r="E540" s="698"/>
      <c r="F540" s="698"/>
      <c r="G540" s="698"/>
      <c r="H540" s="698"/>
      <c r="I540" s="698"/>
      <c r="J540" s="698"/>
      <c r="K540" s="698"/>
      <c r="L540" s="698"/>
      <c r="M540" s="698"/>
      <c r="N540" s="698"/>
      <c r="O540" s="698"/>
      <c r="P540" s="698"/>
      <c r="Q540" s="698"/>
      <c r="R540" s="698"/>
      <c r="S540" s="698"/>
      <c r="T540" s="698"/>
      <c r="U540" s="698"/>
      <c r="V540" s="698"/>
      <c r="W540" s="698"/>
      <c r="X540" s="698"/>
      <c r="Y540" s="698"/>
      <c r="Z540" s="698"/>
      <c r="AA540" s="698"/>
      <c r="AB540" s="698"/>
      <c r="AC540" s="698"/>
      <c r="AD540" s="698"/>
      <c r="AE540" s="698"/>
      <c r="AF540" s="698"/>
      <c r="AG540" s="698"/>
      <c r="AH540" s="698"/>
      <c r="AI540" s="698"/>
      <c r="AJ540" s="698"/>
      <c r="AK540" s="698"/>
      <c r="AL540" s="698"/>
      <c r="AM540" s="698"/>
      <c r="AN540" s="698"/>
      <c r="AO540" s="698"/>
      <c r="AP540" s="698"/>
      <c r="AQ540" s="698"/>
      <c r="AR540" s="698"/>
      <c r="AS540" s="698"/>
      <c r="AT540" s="698"/>
      <c r="AU540" s="698"/>
      <c r="AV540" s="698"/>
      <c r="AW540" s="698"/>
      <c r="AX540" s="698"/>
      <c r="AY540" s="698"/>
      <c r="AZ540" s="698"/>
      <c r="BA540" s="698"/>
      <c r="BB540" s="698"/>
      <c r="BC540" s="698"/>
      <c r="BD540" s="698"/>
      <c r="BE540" s="698"/>
      <c r="BF540" s="698"/>
      <c r="BG540" s="698"/>
      <c r="BH540" s="698"/>
      <c r="BI540" s="698"/>
    </row>
    <row r="541" spans="1:61" ht="30.75" customHeight="1" x14ac:dyDescent="0.25">
      <c r="A541" s="699">
        <v>6</v>
      </c>
      <c r="B541" s="699"/>
      <c r="C541" s="699"/>
      <c r="D541" s="698"/>
      <c r="E541" s="698"/>
      <c r="F541" s="698"/>
      <c r="G541" s="698"/>
      <c r="H541" s="698"/>
      <c r="I541" s="698"/>
      <c r="J541" s="698"/>
      <c r="K541" s="698"/>
      <c r="L541" s="698"/>
      <c r="M541" s="698"/>
      <c r="N541" s="698"/>
      <c r="O541" s="698"/>
      <c r="P541" s="698"/>
      <c r="Q541" s="698"/>
      <c r="R541" s="698"/>
      <c r="S541" s="698"/>
      <c r="T541" s="698"/>
      <c r="U541" s="698"/>
      <c r="V541" s="698"/>
      <c r="W541" s="698"/>
      <c r="X541" s="698"/>
      <c r="Y541" s="698"/>
      <c r="Z541" s="698"/>
      <c r="AA541" s="698"/>
      <c r="AB541" s="698"/>
      <c r="AC541" s="698"/>
      <c r="AD541" s="698"/>
      <c r="AE541" s="698"/>
      <c r="AF541" s="698"/>
      <c r="AG541" s="698"/>
      <c r="AH541" s="698"/>
      <c r="AI541" s="698"/>
      <c r="AJ541" s="698"/>
      <c r="AK541" s="698"/>
      <c r="AL541" s="698"/>
      <c r="AM541" s="698"/>
      <c r="AN541" s="698"/>
      <c r="AO541" s="698"/>
      <c r="AP541" s="698"/>
      <c r="AQ541" s="698"/>
      <c r="AR541" s="698"/>
      <c r="AS541" s="698"/>
      <c r="AT541" s="698"/>
      <c r="AU541" s="698"/>
      <c r="AV541" s="698"/>
      <c r="AW541" s="698"/>
      <c r="AX541" s="698"/>
      <c r="AY541" s="698"/>
      <c r="AZ541" s="698"/>
      <c r="BA541" s="698"/>
      <c r="BB541" s="698"/>
      <c r="BC541" s="698"/>
      <c r="BD541" s="698"/>
      <c r="BE541" s="698"/>
      <c r="BF541" s="698"/>
      <c r="BG541" s="698"/>
      <c r="BH541" s="698"/>
      <c r="BI541" s="698"/>
    </row>
    <row r="542" spans="1:61" ht="30.75" customHeight="1" x14ac:dyDescent="0.25">
      <c r="A542" s="699">
        <v>7</v>
      </c>
      <c r="B542" s="699"/>
      <c r="C542" s="699"/>
      <c r="D542" s="698"/>
      <c r="E542" s="698"/>
      <c r="F542" s="698"/>
      <c r="G542" s="698"/>
      <c r="H542" s="698"/>
      <c r="I542" s="698"/>
      <c r="J542" s="698"/>
      <c r="K542" s="698"/>
      <c r="L542" s="698"/>
      <c r="M542" s="698"/>
      <c r="N542" s="698"/>
      <c r="O542" s="698"/>
      <c r="P542" s="698"/>
      <c r="Q542" s="698"/>
      <c r="R542" s="698"/>
      <c r="S542" s="698"/>
      <c r="T542" s="698"/>
      <c r="U542" s="698"/>
      <c r="V542" s="698"/>
      <c r="W542" s="698"/>
      <c r="X542" s="698"/>
      <c r="Y542" s="698"/>
      <c r="Z542" s="698"/>
      <c r="AA542" s="698"/>
      <c r="AB542" s="698"/>
      <c r="AC542" s="698"/>
      <c r="AD542" s="698"/>
      <c r="AE542" s="698"/>
      <c r="AF542" s="698"/>
      <c r="AG542" s="698"/>
      <c r="AH542" s="698"/>
      <c r="AI542" s="698"/>
      <c r="AJ542" s="698"/>
      <c r="AK542" s="698"/>
      <c r="AL542" s="698"/>
      <c r="AM542" s="698"/>
      <c r="AN542" s="698"/>
      <c r="AO542" s="698"/>
      <c r="AP542" s="698"/>
      <c r="AQ542" s="698"/>
      <c r="AR542" s="698"/>
      <c r="AS542" s="698"/>
      <c r="AT542" s="698"/>
      <c r="AU542" s="698"/>
      <c r="AV542" s="698"/>
      <c r="AW542" s="698"/>
      <c r="AX542" s="698"/>
      <c r="AY542" s="698"/>
      <c r="AZ542" s="698"/>
      <c r="BA542" s="698"/>
      <c r="BB542" s="698"/>
      <c r="BC542" s="698"/>
      <c r="BD542" s="698"/>
      <c r="BE542" s="698"/>
      <c r="BF542" s="698"/>
      <c r="BG542" s="698"/>
      <c r="BH542" s="698"/>
      <c r="BI542" s="698"/>
    </row>
    <row r="543" spans="1:61" ht="30.75" customHeight="1" x14ac:dyDescent="0.25">
      <c r="A543" s="709" t="s">
        <v>236</v>
      </c>
      <c r="B543" s="710"/>
      <c r="C543" s="710"/>
      <c r="D543" s="710"/>
      <c r="E543" s="710"/>
      <c r="F543" s="710"/>
      <c r="G543" s="710"/>
      <c r="H543" s="710"/>
      <c r="I543" s="710"/>
      <c r="J543" s="710"/>
      <c r="K543" s="710"/>
      <c r="L543" s="710"/>
      <c r="M543" s="710"/>
      <c r="N543" s="710"/>
      <c r="O543" s="710"/>
      <c r="P543" s="710"/>
      <c r="Q543" s="710"/>
      <c r="R543" s="710"/>
      <c r="S543" s="710"/>
      <c r="T543" s="710"/>
      <c r="U543" s="710"/>
      <c r="V543" s="710"/>
      <c r="W543" s="710"/>
      <c r="X543" s="710"/>
      <c r="Y543" s="710"/>
      <c r="Z543" s="710"/>
      <c r="AA543" s="710"/>
      <c r="AB543" s="710"/>
      <c r="AC543" s="710"/>
      <c r="AD543" s="710"/>
      <c r="AE543" s="710"/>
      <c r="AF543" s="710"/>
      <c r="AG543" s="710"/>
      <c r="AH543" s="710"/>
      <c r="AI543" s="710"/>
      <c r="AJ543" s="710"/>
      <c r="AK543" s="710"/>
      <c r="AL543" s="710"/>
      <c r="AM543" s="710"/>
      <c r="AN543" s="710"/>
      <c r="AO543" s="710"/>
      <c r="AP543" s="710"/>
      <c r="AQ543" s="710"/>
      <c r="AR543" s="710"/>
      <c r="AS543" s="710"/>
      <c r="AT543" s="710"/>
      <c r="AU543" s="710"/>
      <c r="AV543" s="710"/>
      <c r="AW543" s="710"/>
      <c r="AX543" s="710"/>
      <c r="AY543" s="710"/>
      <c r="AZ543" s="710"/>
      <c r="BA543" s="710"/>
      <c r="BB543" s="710"/>
      <c r="BC543" s="710"/>
      <c r="BD543" s="710"/>
      <c r="BE543" s="710"/>
      <c r="BF543" s="710"/>
      <c r="BG543" s="710"/>
      <c r="BH543" s="710"/>
      <c r="BI543" s="711"/>
    </row>
    <row r="544" spans="1:61" ht="30.75" customHeight="1" x14ac:dyDescent="0.25">
      <c r="A544" s="709"/>
      <c r="B544" s="710"/>
      <c r="C544" s="710"/>
      <c r="D544" s="710"/>
      <c r="E544" s="710"/>
      <c r="F544" s="710"/>
      <c r="G544" s="710"/>
      <c r="H544" s="710"/>
      <c r="I544" s="710"/>
      <c r="J544" s="710"/>
      <c r="K544" s="710"/>
      <c r="L544" s="710"/>
      <c r="M544" s="710"/>
      <c r="N544" s="710"/>
      <c r="O544" s="710"/>
      <c r="P544" s="710"/>
      <c r="Q544" s="710"/>
      <c r="R544" s="710"/>
      <c r="S544" s="710"/>
      <c r="T544" s="710"/>
      <c r="U544" s="710"/>
      <c r="V544" s="710"/>
      <c r="W544" s="711"/>
      <c r="X544" s="709"/>
      <c r="Y544" s="710"/>
      <c r="Z544" s="710"/>
      <c r="AA544" s="710"/>
      <c r="AB544" s="710"/>
      <c r="AC544" s="710"/>
      <c r="AD544" s="710"/>
      <c r="AE544" s="710"/>
      <c r="AF544" s="710"/>
      <c r="AG544" s="710"/>
      <c r="AH544" s="710"/>
      <c r="AI544" s="710"/>
      <c r="AJ544" s="710"/>
      <c r="AK544" s="710"/>
      <c r="AL544" s="710"/>
      <c r="AM544" s="710"/>
      <c r="AN544" s="710"/>
      <c r="AO544" s="710"/>
      <c r="AP544" s="710"/>
      <c r="AQ544" s="710"/>
      <c r="AR544" s="710"/>
      <c r="AS544" s="710"/>
      <c r="AT544" s="710"/>
      <c r="AU544" s="710"/>
      <c r="AV544" s="710"/>
      <c r="AW544" s="710"/>
      <c r="AX544" s="710"/>
      <c r="AY544" s="710"/>
      <c r="AZ544" s="710"/>
      <c r="BA544" s="710"/>
      <c r="BB544" s="710"/>
      <c r="BC544" s="710"/>
      <c r="BD544" s="710"/>
      <c r="BE544" s="710"/>
      <c r="BF544" s="710"/>
      <c r="BG544" s="710"/>
      <c r="BH544" s="710"/>
      <c r="BI544" s="711"/>
    </row>
    <row r="545" spans="1:61" ht="30.75" customHeight="1" x14ac:dyDescent="0.25">
      <c r="A545" s="709" t="s">
        <v>237</v>
      </c>
      <c r="B545" s="710"/>
      <c r="C545" s="710"/>
      <c r="D545" s="710"/>
      <c r="E545" s="710"/>
      <c r="F545" s="710"/>
      <c r="G545" s="710"/>
      <c r="H545" s="710"/>
      <c r="I545" s="710"/>
      <c r="J545" s="710"/>
      <c r="K545" s="710"/>
      <c r="L545" s="710"/>
      <c r="M545" s="710"/>
      <c r="N545" s="710"/>
      <c r="O545" s="710"/>
      <c r="P545" s="710"/>
      <c r="Q545" s="710"/>
      <c r="R545" s="710"/>
      <c r="S545" s="710"/>
      <c r="T545" s="710"/>
      <c r="U545" s="710"/>
      <c r="V545" s="710"/>
      <c r="W545" s="711"/>
      <c r="X545" s="712"/>
      <c r="Y545" s="712"/>
      <c r="Z545" s="712"/>
      <c r="AA545" s="712"/>
      <c r="AB545" s="712"/>
      <c r="AC545" s="712"/>
      <c r="AD545" s="712"/>
      <c r="AE545" s="712"/>
      <c r="AF545" s="712"/>
      <c r="AG545" s="712"/>
      <c r="AH545" s="712"/>
      <c r="AI545" s="712"/>
      <c r="AJ545" s="712"/>
      <c r="AK545" s="712"/>
      <c r="AL545" s="712"/>
      <c r="AM545" s="712"/>
      <c r="AN545" s="712"/>
      <c r="AO545" s="712"/>
      <c r="AP545" s="699"/>
      <c r="AQ545" s="699"/>
      <c r="AR545" s="699"/>
      <c r="AS545" s="699"/>
      <c r="AT545" s="699"/>
      <c r="AU545" s="699"/>
      <c r="AV545" s="699"/>
      <c r="AW545" s="699"/>
      <c r="AX545" s="699"/>
      <c r="AY545" s="699"/>
      <c r="AZ545" s="699"/>
      <c r="BA545" s="699"/>
      <c r="BB545" s="699"/>
      <c r="BC545" s="699"/>
      <c r="BD545" s="699"/>
      <c r="BE545" s="699"/>
      <c r="BF545" s="699"/>
      <c r="BG545" s="699"/>
      <c r="BH545" s="699"/>
      <c r="BI545" s="699"/>
    </row>
    <row r="546" spans="1:61" ht="30.75" customHeight="1" x14ac:dyDescent="0.25">
      <c r="A546" s="709" t="s">
        <v>238</v>
      </c>
      <c r="B546" s="710"/>
      <c r="C546" s="710"/>
      <c r="D546" s="710"/>
      <c r="E546" s="710"/>
      <c r="F546" s="710"/>
      <c r="G546" s="710"/>
      <c r="H546" s="710"/>
      <c r="I546" s="710"/>
      <c r="J546" s="710"/>
      <c r="K546" s="710"/>
      <c r="L546" s="710"/>
      <c r="M546" s="710"/>
      <c r="N546" s="710"/>
      <c r="O546" s="710"/>
      <c r="P546" s="710"/>
      <c r="Q546" s="710"/>
      <c r="R546" s="710"/>
      <c r="S546" s="710"/>
      <c r="T546" s="710"/>
      <c r="U546" s="710"/>
      <c r="V546" s="710"/>
      <c r="W546" s="711"/>
      <c r="X546" s="699"/>
      <c r="Y546" s="699"/>
      <c r="Z546" s="699"/>
      <c r="AA546" s="699"/>
      <c r="AB546" s="699"/>
      <c r="AC546" s="699"/>
      <c r="AD546" s="699"/>
      <c r="AE546" s="699"/>
      <c r="AF546" s="699"/>
      <c r="AG546" s="699"/>
      <c r="AH546" s="699"/>
      <c r="AI546" s="699"/>
      <c r="AJ546" s="699"/>
      <c r="AK546" s="699"/>
      <c r="AL546" s="699"/>
      <c r="AM546" s="699"/>
      <c r="AN546" s="699"/>
      <c r="AO546" s="699"/>
      <c r="AP546" s="699"/>
      <c r="AQ546" s="699"/>
      <c r="AR546" s="699"/>
      <c r="AS546" s="699"/>
      <c r="AT546" s="699"/>
      <c r="AU546" s="699"/>
      <c r="AV546" s="699"/>
      <c r="AW546" s="699"/>
      <c r="AX546" s="699"/>
      <c r="AY546" s="699"/>
      <c r="AZ546" s="699"/>
      <c r="BA546" s="699"/>
      <c r="BB546" s="699"/>
      <c r="BC546" s="699"/>
      <c r="BD546" s="699"/>
      <c r="BE546" s="699"/>
      <c r="BF546" s="699"/>
      <c r="BG546" s="699"/>
      <c r="BH546" s="699"/>
      <c r="BI546" s="699"/>
    </row>
    <row r="547" spans="1:61" x14ac:dyDescent="0.25">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row>
    <row r="548" spans="1:61" x14ac:dyDescent="0.25">
      <c r="A548" s="52"/>
      <c r="B548" s="52"/>
      <c r="C548" s="52"/>
      <c r="D548" s="52"/>
      <c r="E548" s="52"/>
      <c r="F548" s="52"/>
      <c r="G548" s="52"/>
      <c r="H548" s="626" t="s">
        <v>0</v>
      </c>
      <c r="I548" s="626"/>
      <c r="J548" s="626"/>
      <c r="K548" s="626"/>
      <c r="L548" s="626"/>
      <c r="M548" s="626"/>
      <c r="N548" s="626"/>
      <c r="O548" s="626"/>
      <c r="P548" s="626"/>
      <c r="Q548" s="626"/>
      <c r="R548" s="626"/>
      <c r="S548" s="626"/>
      <c r="T548" s="626"/>
      <c r="U548" s="626"/>
      <c r="V548" s="626"/>
      <c r="W548" s="626"/>
      <c r="X548" s="626"/>
      <c r="Y548" s="626"/>
      <c r="Z548" s="626"/>
      <c r="AA548" s="626"/>
      <c r="AB548" s="626"/>
      <c r="AC548" s="626"/>
      <c r="AD548" s="626"/>
      <c r="AE548" s="626"/>
      <c r="AF548" s="626"/>
      <c r="AG548" s="626"/>
      <c r="AH548" s="626"/>
      <c r="AI548" s="626"/>
      <c r="AJ548" s="626"/>
      <c r="AK548" s="626"/>
      <c r="AL548" s="626"/>
      <c r="AM548" s="626"/>
      <c r="AN548" s="626"/>
      <c r="AO548" s="626"/>
      <c r="AP548" s="626"/>
      <c r="AQ548" s="52"/>
      <c r="AR548" s="52"/>
      <c r="AS548" s="52"/>
      <c r="AT548" s="52"/>
      <c r="AU548" s="52"/>
      <c r="AV548" s="52"/>
      <c r="AW548" s="52"/>
      <c r="AX548" s="52"/>
      <c r="AY548" s="52"/>
      <c r="AZ548" s="52"/>
      <c r="BA548" s="52"/>
      <c r="BB548" s="52"/>
      <c r="BC548" s="52"/>
      <c r="BD548" s="52"/>
      <c r="BE548" s="52"/>
      <c r="BF548" s="52"/>
      <c r="BG548" s="52"/>
      <c r="BH548" s="52"/>
      <c r="BI548" s="52"/>
    </row>
    <row r="549" spans="1:61" x14ac:dyDescent="0.25">
      <c r="A549" s="52"/>
      <c r="B549" s="52"/>
      <c r="C549" s="52"/>
      <c r="D549" s="52"/>
      <c r="E549" s="52"/>
      <c r="F549" s="52"/>
      <c r="G549" s="52"/>
      <c r="H549" s="627"/>
      <c r="I549" s="627"/>
      <c r="J549" s="627"/>
      <c r="K549" s="627"/>
      <c r="L549" s="627"/>
      <c r="M549" s="627"/>
      <c r="N549" s="627"/>
      <c r="O549" s="627"/>
      <c r="P549" s="627"/>
      <c r="Q549" s="627"/>
      <c r="R549" s="627"/>
      <c r="S549" s="627"/>
      <c r="T549" s="627"/>
      <c r="U549" s="627"/>
      <c r="V549" s="627"/>
      <c r="W549" s="627"/>
      <c r="X549" s="627"/>
      <c r="Y549" s="627"/>
      <c r="Z549" s="627"/>
      <c r="AA549" s="627"/>
      <c r="AB549" s="627"/>
      <c r="AC549" s="627"/>
      <c r="AD549" s="627"/>
      <c r="AE549" s="627"/>
      <c r="AF549" s="627"/>
      <c r="AG549" s="627"/>
      <c r="AH549" s="627"/>
      <c r="AI549" s="627"/>
      <c r="AJ549" s="627"/>
      <c r="AK549" s="627"/>
      <c r="AL549" s="627"/>
      <c r="AM549" s="627"/>
      <c r="AN549" s="627"/>
      <c r="AO549" s="627"/>
      <c r="AP549" s="627"/>
      <c r="AQ549" s="628" t="s">
        <v>454</v>
      </c>
      <c r="AR549" s="629"/>
      <c r="AS549" s="629"/>
      <c r="AT549" s="629"/>
      <c r="AU549" s="629"/>
      <c r="AV549" s="629"/>
      <c r="AW549" s="629"/>
      <c r="AX549" s="629"/>
      <c r="AY549" s="629"/>
      <c r="AZ549" s="629"/>
      <c r="BA549" s="629"/>
      <c r="BB549" s="629"/>
      <c r="BC549" s="629"/>
      <c r="BD549" s="629"/>
      <c r="BE549" s="629"/>
      <c r="BF549" s="629"/>
      <c r="BG549" s="629"/>
      <c r="BH549" s="629"/>
      <c r="BI549" s="630"/>
    </row>
    <row r="550" spans="1:61" x14ac:dyDescent="0.25">
      <c r="A550" s="52"/>
      <c r="B550" s="52"/>
      <c r="C550" s="52"/>
      <c r="D550" s="52"/>
      <c r="E550" s="52"/>
      <c r="F550" s="52"/>
      <c r="G550" s="52"/>
      <c r="H550" s="627" t="s">
        <v>1</v>
      </c>
      <c r="I550" s="627"/>
      <c r="J550" s="627"/>
      <c r="K550" s="627"/>
      <c r="L550" s="627"/>
      <c r="M550" s="627"/>
      <c r="N550" s="627"/>
      <c r="O550" s="627"/>
      <c r="P550" s="627"/>
      <c r="Q550" s="627"/>
      <c r="R550" s="627"/>
      <c r="S550" s="627"/>
      <c r="T550" s="627"/>
      <c r="U550" s="627"/>
      <c r="V550" s="627"/>
      <c r="W550" s="627"/>
      <c r="X550" s="627"/>
      <c r="Y550" s="627"/>
      <c r="Z550" s="627"/>
      <c r="AA550" s="627"/>
      <c r="AB550" s="627"/>
      <c r="AC550" s="627"/>
      <c r="AD550" s="627"/>
      <c r="AE550" s="627"/>
      <c r="AF550" s="627"/>
      <c r="AG550" s="627"/>
      <c r="AH550" s="627"/>
      <c r="AI550" s="627"/>
      <c r="AJ550" s="627"/>
      <c r="AK550" s="627"/>
      <c r="AL550" s="627"/>
      <c r="AM550" s="627"/>
      <c r="AN550" s="627"/>
      <c r="AO550" s="627"/>
      <c r="AP550" s="627"/>
      <c r="AQ550" s="631"/>
      <c r="AR550" s="632"/>
      <c r="AS550" s="632"/>
      <c r="AT550" s="632"/>
      <c r="AU550" s="632"/>
      <c r="AV550" s="632"/>
      <c r="AW550" s="632"/>
      <c r="AX550" s="632"/>
      <c r="AY550" s="632"/>
      <c r="AZ550" s="632"/>
      <c r="BA550" s="632"/>
      <c r="BB550" s="632"/>
      <c r="BC550" s="632"/>
      <c r="BD550" s="632"/>
      <c r="BE550" s="632"/>
      <c r="BF550" s="632"/>
      <c r="BG550" s="632"/>
      <c r="BH550" s="632"/>
      <c r="BI550" s="633"/>
    </row>
    <row r="551" spans="1:61" x14ac:dyDescent="0.25">
      <c r="A551" s="52"/>
      <c r="B551" s="52"/>
      <c r="C551" s="52"/>
      <c r="D551" s="52"/>
      <c r="E551" s="52"/>
      <c r="F551" s="52"/>
      <c r="G551" s="52"/>
      <c r="H551" s="475"/>
      <c r="I551" s="475"/>
      <c r="J551" s="475"/>
      <c r="K551" s="475"/>
      <c r="L551" s="475"/>
      <c r="M551" s="475"/>
      <c r="N551" s="475"/>
      <c r="O551" s="475"/>
      <c r="P551" s="475"/>
      <c r="Q551" s="475"/>
      <c r="R551" s="475"/>
      <c r="S551" s="475"/>
      <c r="T551" s="475"/>
      <c r="U551" s="475"/>
      <c r="V551" s="475"/>
      <c r="W551" s="475"/>
      <c r="X551" s="475"/>
      <c r="Y551" s="475"/>
      <c r="Z551" s="475"/>
      <c r="AA551" s="475"/>
      <c r="AB551" s="475"/>
      <c r="AC551" s="475"/>
      <c r="AD551" s="475"/>
      <c r="AE551" s="475"/>
      <c r="AF551" s="475"/>
      <c r="AG551" s="475"/>
      <c r="AH551" s="475"/>
      <c r="AI551" s="475"/>
      <c r="AJ551" s="475"/>
      <c r="AK551" s="475"/>
      <c r="AL551" s="475"/>
      <c r="AM551" s="475"/>
      <c r="AN551" s="475"/>
      <c r="AO551" s="475"/>
      <c r="AP551" s="475"/>
      <c r="AQ551" s="476" t="s">
        <v>655</v>
      </c>
      <c r="AR551" s="477"/>
      <c r="AS551" s="477"/>
      <c r="AT551" s="477"/>
      <c r="AU551" s="477"/>
      <c r="AV551" s="477"/>
      <c r="AW551" s="477"/>
      <c r="AX551" s="477"/>
      <c r="AY551" s="478"/>
      <c r="AZ551" s="476" t="s">
        <v>357</v>
      </c>
      <c r="BA551" s="477"/>
      <c r="BB551" s="477"/>
      <c r="BC551" s="477"/>
      <c r="BD551" s="477"/>
      <c r="BE551" s="477"/>
      <c r="BF551" s="477"/>
      <c r="BG551" s="477"/>
      <c r="BH551" s="477"/>
      <c r="BI551" s="478"/>
    </row>
    <row r="552" spans="1:61" ht="18.75" x14ac:dyDescent="0.3">
      <c r="A552" s="52"/>
      <c r="B552" s="52"/>
      <c r="C552" s="52"/>
      <c r="D552" s="52"/>
      <c r="E552" s="52"/>
      <c r="F552" s="52"/>
      <c r="G552" s="52"/>
      <c r="H552" s="687" t="s">
        <v>202</v>
      </c>
      <c r="I552" s="687"/>
      <c r="J552" s="687"/>
      <c r="K552" s="687"/>
      <c r="L552" s="687"/>
      <c r="M552" s="687"/>
      <c r="N552" s="687"/>
      <c r="O552" s="687"/>
      <c r="P552" s="687"/>
      <c r="Q552" s="687"/>
      <c r="R552" s="687"/>
      <c r="S552" s="687"/>
      <c r="T552" s="687"/>
      <c r="U552" s="687"/>
      <c r="V552" s="687"/>
      <c r="W552" s="687"/>
      <c r="X552" s="687"/>
      <c r="Y552" s="687"/>
      <c r="Z552" s="687"/>
      <c r="AA552" s="687"/>
      <c r="AB552" s="687"/>
      <c r="AC552" s="687"/>
      <c r="AD552" s="687"/>
      <c r="AE552" s="687"/>
      <c r="AF552" s="687"/>
      <c r="AG552" s="687"/>
      <c r="AH552" s="687"/>
      <c r="AI552" s="687"/>
      <c r="AJ552" s="687"/>
      <c r="AK552" s="687"/>
      <c r="AL552" s="687"/>
      <c r="AM552" s="687"/>
      <c r="AN552" s="687"/>
      <c r="AO552" s="687"/>
      <c r="AP552" s="687"/>
      <c r="AQ552" s="687"/>
      <c r="AR552" s="687"/>
      <c r="AS552" s="687"/>
      <c r="AT552" s="687"/>
      <c r="AU552" s="687"/>
      <c r="AV552" s="687"/>
      <c r="AW552" s="687"/>
      <c r="AX552" s="687"/>
      <c r="AY552" s="687"/>
      <c r="AZ552" s="687"/>
      <c r="BA552" s="687"/>
      <c r="BB552" s="687"/>
      <c r="BC552" s="687"/>
      <c r="BD552" s="687"/>
      <c r="BE552" s="687"/>
      <c r="BF552" s="687"/>
      <c r="BG552" s="687"/>
      <c r="BH552" s="687"/>
      <c r="BI552" s="687"/>
    </row>
    <row r="553" spans="1:61" x14ac:dyDescent="0.25">
      <c r="A553" s="480"/>
      <c r="B553" s="480"/>
      <c r="C553" s="480"/>
      <c r="D553" s="480"/>
      <c r="E553" s="480"/>
      <c r="F553" s="480"/>
      <c r="G553" s="480"/>
      <c r="H553" s="480"/>
      <c r="I553" s="480"/>
      <c r="J553" s="480"/>
      <c r="K553" s="480"/>
      <c r="L553" s="480"/>
      <c r="M553" s="480"/>
      <c r="N553" s="480"/>
      <c r="O553" s="480"/>
      <c r="P553" s="480"/>
      <c r="Q553" s="480"/>
      <c r="R553" s="480"/>
      <c r="S553" s="480"/>
      <c r="T553" s="480"/>
      <c r="U553" s="480"/>
      <c r="V553" s="480"/>
      <c r="W553" s="480"/>
      <c r="X553" s="480"/>
      <c r="Y553" s="480"/>
      <c r="Z553" s="480"/>
      <c r="AA553" s="480"/>
      <c r="AB553" s="480"/>
      <c r="AC553" s="480"/>
      <c r="AD553" s="480"/>
      <c r="AE553" s="480"/>
      <c r="AF553" s="480"/>
      <c r="AG553" s="480"/>
      <c r="AH553" s="480"/>
      <c r="AI553" s="480"/>
      <c r="AJ553" s="480"/>
      <c r="AK553" s="480"/>
      <c r="AL553" s="480"/>
      <c r="AM553" s="480"/>
      <c r="AN553" s="480"/>
      <c r="AO553" s="480"/>
      <c r="AP553" s="480"/>
      <c r="AQ553" s="480"/>
      <c r="AR553" s="480"/>
      <c r="AS553" s="480"/>
      <c r="AT553" s="480"/>
      <c r="AU553" s="480"/>
      <c r="AV553" s="480"/>
      <c r="AW553" s="480"/>
      <c r="AX553" s="480"/>
      <c r="AY553" s="480"/>
      <c r="AZ553" s="480"/>
      <c r="BA553" s="480"/>
      <c r="BB553" s="480"/>
      <c r="BC553" s="480"/>
      <c r="BD553" s="480"/>
      <c r="BE553" s="480"/>
      <c r="BF553" s="480"/>
      <c r="BG553" s="480"/>
      <c r="BH553" s="480"/>
      <c r="BI553" s="480"/>
    </row>
    <row r="554" spans="1:61" x14ac:dyDescent="0.25">
      <c r="A554" s="895"/>
      <c r="B554" s="895"/>
      <c r="C554" s="895"/>
      <c r="D554" s="895"/>
      <c r="E554" s="895"/>
      <c r="F554" s="895"/>
      <c r="G554" s="895"/>
      <c r="H554" s="895"/>
      <c r="I554" s="895"/>
      <c r="J554" s="895"/>
      <c r="K554" s="895"/>
      <c r="L554" s="895"/>
      <c r="M554" s="895"/>
      <c r="N554" s="895"/>
      <c r="O554" s="895"/>
      <c r="P554" s="895"/>
      <c r="Q554" s="895"/>
      <c r="R554" s="895"/>
      <c r="S554" s="895"/>
      <c r="T554" s="895"/>
      <c r="U554" s="895"/>
      <c r="V554" s="895"/>
      <c r="W554" s="895"/>
      <c r="X554" s="895"/>
      <c r="Y554" s="895"/>
      <c r="Z554" s="895"/>
      <c r="AA554" s="895"/>
      <c r="AB554" s="895"/>
      <c r="AC554" s="895"/>
      <c r="AD554" s="895"/>
      <c r="AE554" s="895"/>
      <c r="AF554" s="895"/>
      <c r="AG554" s="895"/>
      <c r="AH554" s="895"/>
      <c r="AI554" s="895"/>
      <c r="AJ554" s="895"/>
      <c r="AK554" s="895"/>
      <c r="AL554" s="895"/>
      <c r="AM554" s="895"/>
      <c r="AN554" s="895"/>
      <c r="AO554" s="895"/>
      <c r="AP554" s="895"/>
      <c r="AQ554" s="895"/>
      <c r="AR554" s="895"/>
      <c r="AS554" s="895"/>
      <c r="AT554" s="895"/>
      <c r="AU554" s="895"/>
      <c r="AV554" s="895"/>
      <c r="AW554" s="895"/>
      <c r="AX554" s="895"/>
      <c r="AY554" s="895"/>
      <c r="AZ554" s="895"/>
      <c r="BA554" s="895"/>
      <c r="BB554" s="895"/>
      <c r="BC554" s="895"/>
      <c r="BD554" s="895"/>
      <c r="BE554" s="895"/>
      <c r="BF554" s="895"/>
      <c r="BG554" s="895"/>
      <c r="BH554" s="895"/>
      <c r="BI554" s="895"/>
    </row>
    <row r="555" spans="1:61" x14ac:dyDescent="0.25">
      <c r="A555" s="679" t="s">
        <v>216</v>
      </c>
      <c r="B555" s="680"/>
      <c r="C555" s="680"/>
      <c r="D555" s="680"/>
      <c r="E555" s="680"/>
      <c r="F555" s="680"/>
      <c r="G555" s="680"/>
      <c r="H555" s="680"/>
      <c r="I555" s="680"/>
      <c r="J555" s="680"/>
      <c r="K555" s="680"/>
      <c r="L555" s="680"/>
      <c r="M555" s="680"/>
      <c r="N555" s="680"/>
      <c r="O555" s="680"/>
      <c r="P555" s="680"/>
      <c r="Q555" s="680"/>
      <c r="R555" s="680"/>
      <c r="S555" s="680"/>
      <c r="T555" s="680"/>
      <c r="U555" s="680"/>
      <c r="V555" s="680"/>
      <c r="W555" s="680"/>
      <c r="X555" s="680"/>
      <c r="Y555" s="680"/>
      <c r="Z555" s="680"/>
      <c r="AA555" s="680"/>
      <c r="AB555" s="680"/>
      <c r="AC555" s="680"/>
      <c r="AD555" s="680"/>
      <c r="AE555" s="680"/>
      <c r="AF555" s="680"/>
      <c r="AG555" s="680"/>
      <c r="AH555" s="680"/>
      <c r="AI555" s="680"/>
      <c r="AJ555" s="680"/>
      <c r="AK555" s="680"/>
      <c r="AL555" s="680"/>
      <c r="AM555" s="680"/>
      <c r="AN555" s="680"/>
      <c r="AO555" s="680"/>
      <c r="AP555" s="680"/>
      <c r="AQ555" s="680"/>
      <c r="AR555" s="680"/>
      <c r="AS555" s="680"/>
      <c r="AT555" s="680"/>
      <c r="AU555" s="680"/>
      <c r="AV555" s="680"/>
      <c r="AW555" s="680"/>
      <c r="AX555" s="680"/>
      <c r="AY555" s="680"/>
      <c r="AZ555" s="680"/>
      <c r="BA555" s="680"/>
      <c r="BB555" s="680"/>
      <c r="BC555" s="680"/>
      <c r="BD555" s="680"/>
      <c r="BE555" s="680"/>
      <c r="BF555" s="680"/>
      <c r="BG555" s="680"/>
      <c r="BH555" s="680"/>
      <c r="BI555" s="681"/>
    </row>
    <row r="556" spans="1:61" x14ac:dyDescent="0.25">
      <c r="A556" s="713" t="s">
        <v>205</v>
      </c>
      <c r="B556" s="714"/>
      <c r="C556" s="714"/>
      <c r="D556" s="714"/>
      <c r="E556" s="425" t="s">
        <v>204</v>
      </c>
      <c r="F556" s="425"/>
      <c r="G556" s="425"/>
      <c r="H556" s="425"/>
      <c r="I556" s="425"/>
      <c r="J556" s="425"/>
      <c r="K556" s="425"/>
      <c r="L556" s="425"/>
      <c r="M556" s="425"/>
      <c r="N556" s="425"/>
      <c r="O556" s="425"/>
      <c r="P556" s="425"/>
      <c r="Q556" s="425"/>
      <c r="R556" s="425"/>
      <c r="S556" s="425"/>
      <c r="T556" s="425"/>
      <c r="U556" s="425"/>
      <c r="V556" s="425"/>
      <c r="W556" s="425"/>
      <c r="X556" s="425"/>
      <c r="Y556" s="425"/>
      <c r="Z556" s="425"/>
      <c r="AA556" s="425"/>
      <c r="AB556" s="425"/>
      <c r="AC556" s="425"/>
      <c r="AD556" s="425"/>
      <c r="AE556" s="425"/>
      <c r="AF556" s="425"/>
      <c r="AG556" s="425"/>
      <c r="AH556" s="425"/>
      <c r="AI556" s="425"/>
      <c r="AJ556" s="425"/>
      <c r="AK556" s="425"/>
      <c r="AL556" s="425"/>
      <c r="AM556" s="425"/>
      <c r="AN556" s="425"/>
      <c r="AO556" s="425"/>
      <c r="AP556" s="425"/>
      <c r="AQ556" s="714" t="s">
        <v>203</v>
      </c>
      <c r="AR556" s="714"/>
      <c r="AS556" s="714"/>
      <c r="AT556" s="714"/>
      <c r="AU556" s="714"/>
      <c r="AV556" s="714"/>
      <c r="AW556" s="714"/>
      <c r="AX556" s="714"/>
      <c r="AY556" s="714"/>
      <c r="AZ556" s="714"/>
      <c r="BA556" s="714"/>
      <c r="BB556" s="714"/>
      <c r="BC556" s="714"/>
      <c r="BD556" s="714"/>
      <c r="BE556" s="714"/>
      <c r="BF556" s="714"/>
      <c r="BG556" s="714"/>
      <c r="BH556" s="714"/>
      <c r="BI556" s="715"/>
    </row>
    <row r="557" spans="1:61" ht="22.5" customHeight="1" x14ac:dyDescent="0.25">
      <c r="A557" s="424" t="s">
        <v>455</v>
      </c>
      <c r="B557" s="425"/>
      <c r="C557" s="425"/>
      <c r="D557" s="425"/>
      <c r="E557" s="425"/>
      <c r="F557" s="425"/>
      <c r="G557" s="425"/>
      <c r="H557" s="425"/>
      <c r="I557" s="425"/>
      <c r="J557" s="425"/>
      <c r="K557" s="425"/>
      <c r="L557" s="425"/>
      <c r="M557" s="425"/>
      <c r="N557" s="425"/>
      <c r="O557" s="425"/>
      <c r="P557" s="425"/>
      <c r="Q557" s="425"/>
      <c r="R557" s="425"/>
      <c r="S557" s="425"/>
      <c r="T557" s="425"/>
      <c r="U557" s="425"/>
      <c r="V557" s="425"/>
      <c r="W557" s="425"/>
      <c r="X557" s="425"/>
      <c r="Y557" s="425"/>
      <c r="Z557" s="425"/>
      <c r="AA557" s="425"/>
      <c r="AB557" s="425"/>
      <c r="AC557" s="425"/>
      <c r="AD557" s="425"/>
      <c r="AE557" s="425"/>
      <c r="AF557" s="425"/>
      <c r="AG557" s="425"/>
      <c r="AH557" s="425"/>
      <c r="AI557" s="425"/>
      <c r="AJ557" s="425"/>
      <c r="AK557" s="425"/>
      <c r="AL557" s="425"/>
      <c r="AM557" s="425"/>
      <c r="AN557" s="425"/>
      <c r="AO557" s="425"/>
      <c r="AP557" s="425"/>
      <c r="AQ557" s="684" t="s">
        <v>167</v>
      </c>
      <c r="AR557" s="684"/>
      <c r="AS557" s="684"/>
      <c r="AT557" s="684"/>
      <c r="AU557" s="684"/>
      <c r="AV557" s="684"/>
      <c r="AW557" s="684"/>
      <c r="AX557" s="684"/>
      <c r="AY557" s="684"/>
      <c r="AZ557" s="685" t="s">
        <v>168</v>
      </c>
      <c r="BA557" s="684"/>
      <c r="BB557" s="684"/>
      <c r="BC557" s="684"/>
      <c r="BD557" s="684"/>
      <c r="BE557" s="684"/>
      <c r="BF557" s="684"/>
      <c r="BG557" s="684"/>
      <c r="BH557" s="684"/>
      <c r="BI557" s="686"/>
    </row>
    <row r="558" spans="1:61" ht="15.75" x14ac:dyDescent="0.25">
      <c r="A558" s="716" t="s">
        <v>456</v>
      </c>
      <c r="B558" s="717"/>
      <c r="C558" s="717"/>
      <c r="D558" s="717"/>
      <c r="E558" s="717"/>
      <c r="F558" s="717"/>
      <c r="G558" s="717"/>
      <c r="H558" s="717"/>
      <c r="I558" s="717"/>
      <c r="J558" s="717"/>
      <c r="K558" s="717"/>
      <c r="L558" s="717"/>
      <c r="M558" s="717"/>
      <c r="N558" s="717"/>
      <c r="O558" s="717"/>
      <c r="P558" s="717"/>
      <c r="Q558" s="717"/>
      <c r="R558" s="717"/>
      <c r="S558" s="717"/>
      <c r="T558" s="717"/>
      <c r="U558" s="717"/>
      <c r="V558" s="717"/>
      <c r="W558" s="717"/>
      <c r="X558" s="717"/>
      <c r="Y558" s="717"/>
      <c r="Z558" s="717"/>
      <c r="AA558" s="717"/>
      <c r="AB558" s="717"/>
      <c r="AC558" s="717"/>
      <c r="AD558" s="717"/>
      <c r="AE558" s="717"/>
      <c r="AF558" s="717"/>
      <c r="AG558" s="717"/>
      <c r="AH558" s="717"/>
      <c r="AI558" s="717"/>
      <c r="AJ558" s="717"/>
      <c r="AK558" s="717"/>
      <c r="AL558" s="717"/>
      <c r="AM558" s="717"/>
      <c r="AN558" s="717"/>
      <c r="AO558" s="717"/>
      <c r="AP558" s="717"/>
      <c r="AQ558" s="718"/>
      <c r="AR558" s="718"/>
      <c r="AS558" s="718"/>
      <c r="AT558" s="718"/>
      <c r="AU558" s="718"/>
      <c r="AV558" s="718"/>
      <c r="AW558" s="718"/>
      <c r="AX558" s="718"/>
      <c r="AY558" s="718"/>
      <c r="AZ558" s="718"/>
      <c r="BA558" s="718"/>
      <c r="BB558" s="718"/>
      <c r="BC558" s="718"/>
      <c r="BD558" s="718"/>
      <c r="BE558" s="718"/>
      <c r="BF558" s="718"/>
      <c r="BG558" s="718"/>
      <c r="BH558" s="718"/>
      <c r="BI558" s="923"/>
    </row>
    <row r="559" spans="1:61" x14ac:dyDescent="0.25">
      <c r="A559" s="924" t="s">
        <v>457</v>
      </c>
      <c r="B559" s="689"/>
      <c r="C559" s="689"/>
      <c r="D559" s="689"/>
      <c r="E559" s="690" t="s">
        <v>458</v>
      </c>
      <c r="F559" s="690"/>
      <c r="G559" s="690"/>
      <c r="H559" s="690"/>
      <c r="I559" s="690"/>
      <c r="J559" s="690"/>
      <c r="K559" s="690"/>
      <c r="L559" s="690"/>
      <c r="M559" s="690"/>
      <c r="N559" s="690"/>
      <c r="O559" s="690"/>
      <c r="P559" s="690"/>
      <c r="Q559" s="690"/>
      <c r="R559" s="690"/>
      <c r="S559" s="690"/>
      <c r="T559" s="690"/>
      <c r="U559" s="690"/>
      <c r="V559" s="690"/>
      <c r="W559" s="690"/>
      <c r="X559" s="690"/>
      <c r="Y559" s="690"/>
      <c r="Z559" s="690"/>
      <c r="AA559" s="690"/>
      <c r="AB559" s="690"/>
      <c r="AC559" s="690"/>
      <c r="AD559" s="690"/>
      <c r="AE559" s="690"/>
      <c r="AF559" s="690"/>
      <c r="AG559" s="690"/>
      <c r="AH559" s="690"/>
      <c r="AI559" s="690"/>
      <c r="AJ559" s="690"/>
      <c r="AK559" s="690"/>
      <c r="AL559" s="690"/>
      <c r="AM559" s="690"/>
      <c r="AN559" s="690"/>
      <c r="AO559" s="690"/>
      <c r="AP559" s="690"/>
      <c r="AQ559" s="925"/>
      <c r="AR559" s="925"/>
      <c r="AS559" s="925"/>
      <c r="AT559" s="925"/>
      <c r="AU559" s="925"/>
      <c r="AV559" s="925"/>
      <c r="AW559" s="925"/>
      <c r="AX559" s="925"/>
      <c r="AY559" s="925"/>
      <c r="AZ559" s="925"/>
      <c r="BA559" s="925"/>
      <c r="BB559" s="925"/>
      <c r="BC559" s="925"/>
      <c r="BD559" s="925"/>
      <c r="BE559" s="925"/>
      <c r="BF559" s="925"/>
      <c r="BG559" s="925"/>
      <c r="BH559" s="925"/>
      <c r="BI559" s="925"/>
    </row>
    <row r="560" spans="1:61" x14ac:dyDescent="0.25">
      <c r="A560" s="688"/>
      <c r="B560" s="689"/>
      <c r="C560" s="689"/>
      <c r="D560" s="689"/>
      <c r="E560" s="690" t="s">
        <v>459</v>
      </c>
      <c r="F560" s="690"/>
      <c r="G560" s="690"/>
      <c r="H560" s="690"/>
      <c r="I560" s="690"/>
      <c r="J560" s="690"/>
      <c r="K560" s="690"/>
      <c r="L560" s="690"/>
      <c r="M560" s="690"/>
      <c r="N560" s="690"/>
      <c r="O560" s="690"/>
      <c r="P560" s="690"/>
      <c r="Q560" s="690"/>
      <c r="R560" s="690"/>
      <c r="S560" s="690"/>
      <c r="T560" s="690"/>
      <c r="U560" s="690"/>
      <c r="V560" s="690"/>
      <c r="W560" s="690"/>
      <c r="X560" s="690"/>
      <c r="Y560" s="690"/>
      <c r="Z560" s="690"/>
      <c r="AA560" s="690"/>
      <c r="AB560" s="690"/>
      <c r="AC560" s="690"/>
      <c r="AD560" s="690"/>
      <c r="AE560" s="690"/>
      <c r="AF560" s="690"/>
      <c r="AG560" s="690"/>
      <c r="AH560" s="690"/>
      <c r="AI560" s="690"/>
      <c r="AJ560" s="690"/>
      <c r="AK560" s="690"/>
      <c r="AL560" s="690"/>
      <c r="AM560" s="690"/>
      <c r="AN560" s="690"/>
      <c r="AO560" s="690"/>
      <c r="AP560" s="690"/>
      <c r="AQ560" s="691"/>
      <c r="AR560" s="691"/>
      <c r="AS560" s="691"/>
      <c r="AT560" s="691"/>
      <c r="AU560" s="691"/>
      <c r="AV560" s="691"/>
      <c r="AW560" s="691"/>
      <c r="AX560" s="691"/>
      <c r="AY560" s="691"/>
      <c r="AZ560" s="691"/>
      <c r="BA560" s="691"/>
      <c r="BB560" s="691"/>
      <c r="BC560" s="691"/>
      <c r="BD560" s="691"/>
      <c r="BE560" s="691"/>
      <c r="BF560" s="691"/>
      <c r="BG560" s="691"/>
      <c r="BH560" s="691"/>
      <c r="BI560" s="691"/>
    </row>
    <row r="561" spans="1:61" x14ac:dyDescent="0.25">
      <c r="A561" s="688"/>
      <c r="B561" s="689"/>
      <c r="C561" s="689"/>
      <c r="D561" s="689"/>
      <c r="E561" s="690" t="s">
        <v>460</v>
      </c>
      <c r="F561" s="690"/>
      <c r="G561" s="690"/>
      <c r="H561" s="690"/>
      <c r="I561" s="690"/>
      <c r="J561" s="690"/>
      <c r="K561" s="690"/>
      <c r="L561" s="690"/>
      <c r="M561" s="690"/>
      <c r="N561" s="690"/>
      <c r="O561" s="690"/>
      <c r="P561" s="690"/>
      <c r="Q561" s="690"/>
      <c r="R561" s="690"/>
      <c r="S561" s="690"/>
      <c r="T561" s="690"/>
      <c r="U561" s="690"/>
      <c r="V561" s="690"/>
      <c r="W561" s="690"/>
      <c r="X561" s="690"/>
      <c r="Y561" s="690"/>
      <c r="Z561" s="690"/>
      <c r="AA561" s="690"/>
      <c r="AB561" s="690"/>
      <c r="AC561" s="690"/>
      <c r="AD561" s="690"/>
      <c r="AE561" s="690"/>
      <c r="AF561" s="690"/>
      <c r="AG561" s="690"/>
      <c r="AH561" s="690"/>
      <c r="AI561" s="690"/>
      <c r="AJ561" s="690"/>
      <c r="AK561" s="690"/>
      <c r="AL561" s="690"/>
      <c r="AM561" s="690"/>
      <c r="AN561" s="690"/>
      <c r="AO561" s="690"/>
      <c r="AP561" s="690"/>
      <c r="AQ561" s="691"/>
      <c r="AR561" s="691"/>
      <c r="AS561" s="691"/>
      <c r="AT561" s="691"/>
      <c r="AU561" s="691"/>
      <c r="AV561" s="691"/>
      <c r="AW561" s="691"/>
      <c r="AX561" s="691"/>
      <c r="AY561" s="691"/>
      <c r="AZ561" s="691"/>
      <c r="BA561" s="691"/>
      <c r="BB561" s="691"/>
      <c r="BC561" s="691"/>
      <c r="BD561" s="691"/>
      <c r="BE561" s="691"/>
      <c r="BF561" s="691"/>
      <c r="BG561" s="691"/>
      <c r="BH561" s="691"/>
      <c r="BI561" s="691"/>
    </row>
    <row r="562" spans="1:61" x14ac:dyDescent="0.25">
      <c r="A562" s="688"/>
      <c r="B562" s="689"/>
      <c r="C562" s="689"/>
      <c r="D562" s="689"/>
      <c r="E562" s="690" t="s">
        <v>461</v>
      </c>
      <c r="F562" s="690"/>
      <c r="G562" s="690"/>
      <c r="H562" s="690"/>
      <c r="I562" s="690"/>
      <c r="J562" s="690"/>
      <c r="K562" s="690"/>
      <c r="L562" s="690"/>
      <c r="M562" s="690"/>
      <c r="N562" s="690"/>
      <c r="O562" s="690"/>
      <c r="P562" s="690"/>
      <c r="Q562" s="690"/>
      <c r="R562" s="690"/>
      <c r="S562" s="690"/>
      <c r="T562" s="690"/>
      <c r="U562" s="690"/>
      <c r="V562" s="690"/>
      <c r="W562" s="690"/>
      <c r="X562" s="690"/>
      <c r="Y562" s="690"/>
      <c r="Z562" s="690"/>
      <c r="AA562" s="690"/>
      <c r="AB562" s="690"/>
      <c r="AC562" s="690"/>
      <c r="AD562" s="690"/>
      <c r="AE562" s="690"/>
      <c r="AF562" s="690"/>
      <c r="AG562" s="690"/>
      <c r="AH562" s="690"/>
      <c r="AI562" s="690"/>
      <c r="AJ562" s="690"/>
      <c r="AK562" s="690"/>
      <c r="AL562" s="690"/>
      <c r="AM562" s="690"/>
      <c r="AN562" s="690"/>
      <c r="AO562" s="690"/>
      <c r="AP562" s="690"/>
      <c r="AQ562" s="691"/>
      <c r="AR562" s="691"/>
      <c r="AS562" s="691"/>
      <c r="AT562" s="691"/>
      <c r="AU562" s="691"/>
      <c r="AV562" s="691"/>
      <c r="AW562" s="691"/>
      <c r="AX562" s="691"/>
      <c r="AY562" s="691"/>
      <c r="AZ562" s="691"/>
      <c r="BA562" s="691"/>
      <c r="BB562" s="691"/>
      <c r="BC562" s="691"/>
      <c r="BD562" s="691"/>
      <c r="BE562" s="691"/>
      <c r="BF562" s="691"/>
      <c r="BG562" s="691"/>
      <c r="BH562" s="691"/>
      <c r="BI562" s="691"/>
    </row>
    <row r="563" spans="1:61" x14ac:dyDescent="0.25">
      <c r="A563" s="688"/>
      <c r="B563" s="689"/>
      <c r="C563" s="689"/>
      <c r="D563" s="689"/>
      <c r="E563" s="690" t="s">
        <v>462</v>
      </c>
      <c r="F563" s="690"/>
      <c r="G563" s="690"/>
      <c r="H563" s="690"/>
      <c r="I563" s="690"/>
      <c r="J563" s="690"/>
      <c r="K563" s="690"/>
      <c r="L563" s="690"/>
      <c r="M563" s="690"/>
      <c r="N563" s="690"/>
      <c r="O563" s="690"/>
      <c r="P563" s="690"/>
      <c r="Q563" s="690"/>
      <c r="R563" s="690"/>
      <c r="S563" s="690"/>
      <c r="T563" s="690"/>
      <c r="U563" s="690"/>
      <c r="V563" s="690"/>
      <c r="W563" s="690"/>
      <c r="X563" s="690"/>
      <c r="Y563" s="690"/>
      <c r="Z563" s="690"/>
      <c r="AA563" s="690"/>
      <c r="AB563" s="690"/>
      <c r="AC563" s="690"/>
      <c r="AD563" s="690"/>
      <c r="AE563" s="690"/>
      <c r="AF563" s="690"/>
      <c r="AG563" s="690"/>
      <c r="AH563" s="690"/>
      <c r="AI563" s="690"/>
      <c r="AJ563" s="690"/>
      <c r="AK563" s="690"/>
      <c r="AL563" s="690"/>
      <c r="AM563" s="690"/>
      <c r="AN563" s="690"/>
      <c r="AO563" s="690"/>
      <c r="AP563" s="690"/>
      <c r="AQ563" s="691"/>
      <c r="AR563" s="691"/>
      <c r="AS563" s="691"/>
      <c r="AT563" s="691"/>
      <c r="AU563" s="691"/>
      <c r="AV563" s="691"/>
      <c r="AW563" s="691"/>
      <c r="AX563" s="691"/>
      <c r="AY563" s="691"/>
      <c r="AZ563" s="691"/>
      <c r="BA563" s="691"/>
      <c r="BB563" s="691"/>
      <c r="BC563" s="691"/>
      <c r="BD563" s="691"/>
      <c r="BE563" s="691"/>
      <c r="BF563" s="691"/>
      <c r="BG563" s="691"/>
      <c r="BH563" s="691"/>
      <c r="BI563" s="691"/>
    </row>
    <row r="564" spans="1:61" x14ac:dyDescent="0.25">
      <c r="A564" s="693"/>
      <c r="B564" s="694"/>
      <c r="C564" s="694"/>
      <c r="D564" s="694"/>
      <c r="E564" s="695" t="s">
        <v>212</v>
      </c>
      <c r="F564" s="695"/>
      <c r="G564" s="695"/>
      <c r="H564" s="695"/>
      <c r="I564" s="695"/>
      <c r="J564" s="695"/>
      <c r="K564" s="695"/>
      <c r="L564" s="695"/>
      <c r="M564" s="695"/>
      <c r="N564" s="695"/>
      <c r="O564" s="695"/>
      <c r="P564" s="695"/>
      <c r="Q564" s="695"/>
      <c r="R564" s="695"/>
      <c r="S564" s="695"/>
      <c r="T564" s="695"/>
      <c r="U564" s="695"/>
      <c r="V564" s="695"/>
      <c r="W564" s="695"/>
      <c r="X564" s="695"/>
      <c r="Y564" s="695"/>
      <c r="Z564" s="695"/>
      <c r="AA564" s="695"/>
      <c r="AB564" s="695"/>
      <c r="AC564" s="695"/>
      <c r="AD564" s="695"/>
      <c r="AE564" s="695"/>
      <c r="AF564" s="695"/>
      <c r="AG564" s="695"/>
      <c r="AH564" s="695"/>
      <c r="AI564" s="695"/>
      <c r="AJ564" s="695"/>
      <c r="AK564" s="695"/>
      <c r="AL564" s="695"/>
      <c r="AM564" s="695"/>
      <c r="AN564" s="695"/>
      <c r="AO564" s="695"/>
      <c r="AP564" s="695"/>
      <c r="AQ564" s="696">
        <f>SUM(AQ560:AY563)</f>
        <v>0</v>
      </c>
      <c r="AR564" s="696"/>
      <c r="AS564" s="696"/>
      <c r="AT564" s="696"/>
      <c r="AU564" s="696"/>
      <c r="AV564" s="696"/>
      <c r="AW564" s="696"/>
      <c r="AX564" s="696"/>
      <c r="AY564" s="696"/>
      <c r="AZ564" s="696">
        <f>SUM(AZ560:BI563)</f>
        <v>0</v>
      </c>
      <c r="BA564" s="696"/>
      <c r="BB564" s="696"/>
      <c r="BC564" s="696"/>
      <c r="BD564" s="696"/>
      <c r="BE564" s="696"/>
      <c r="BF564" s="696"/>
      <c r="BG564" s="696"/>
      <c r="BH564" s="696"/>
      <c r="BI564" s="696"/>
    </row>
    <row r="565" spans="1:61" ht="15.75" x14ac:dyDescent="0.25">
      <c r="A565" s="926" t="s">
        <v>463</v>
      </c>
      <c r="B565" s="927"/>
      <c r="C565" s="927"/>
      <c r="D565" s="927"/>
      <c r="E565" s="927"/>
      <c r="F565" s="927"/>
      <c r="G565" s="927"/>
      <c r="H565" s="927"/>
      <c r="I565" s="927"/>
      <c r="J565" s="927"/>
      <c r="K565" s="927"/>
      <c r="L565" s="927"/>
      <c r="M565" s="927"/>
      <c r="N565" s="927"/>
      <c r="O565" s="927"/>
      <c r="P565" s="927"/>
      <c r="Q565" s="927"/>
      <c r="R565" s="927"/>
      <c r="S565" s="927"/>
      <c r="T565" s="927"/>
      <c r="U565" s="927"/>
      <c r="V565" s="927"/>
      <c r="W565" s="927"/>
      <c r="X565" s="927"/>
      <c r="Y565" s="927"/>
      <c r="Z565" s="927"/>
      <c r="AA565" s="927"/>
      <c r="AB565" s="927"/>
      <c r="AC565" s="927"/>
      <c r="AD565" s="927"/>
      <c r="AE565" s="927"/>
      <c r="AF565" s="927"/>
      <c r="AG565" s="927"/>
      <c r="AH565" s="927"/>
      <c r="AI565" s="927"/>
      <c r="AJ565" s="927"/>
      <c r="AK565" s="927"/>
      <c r="AL565" s="927"/>
      <c r="AM565" s="927"/>
      <c r="AN565" s="927"/>
      <c r="AO565" s="927"/>
      <c r="AP565" s="927"/>
      <c r="AQ565" s="927"/>
      <c r="AR565" s="927"/>
      <c r="AS565" s="927"/>
      <c r="AT565" s="927"/>
      <c r="AU565" s="927"/>
      <c r="AV565" s="927"/>
      <c r="AW565" s="927"/>
      <c r="AX565" s="927"/>
      <c r="AY565" s="927"/>
      <c r="AZ565" s="927"/>
      <c r="BA565" s="927"/>
      <c r="BB565" s="927"/>
      <c r="BC565" s="927"/>
      <c r="BD565" s="927"/>
      <c r="BE565" s="927"/>
      <c r="BF565" s="927"/>
      <c r="BG565" s="927"/>
      <c r="BH565" s="927"/>
      <c r="BI565" s="928"/>
    </row>
    <row r="566" spans="1:61" x14ac:dyDescent="0.25">
      <c r="A566" s="929" t="s">
        <v>464</v>
      </c>
      <c r="B566" s="694"/>
      <c r="C566" s="694"/>
      <c r="D566" s="694"/>
      <c r="E566" s="690" t="s">
        <v>219</v>
      </c>
      <c r="F566" s="690"/>
      <c r="G566" s="690"/>
      <c r="H566" s="690"/>
      <c r="I566" s="690"/>
      <c r="J566" s="690"/>
      <c r="K566" s="690"/>
      <c r="L566" s="690"/>
      <c r="M566" s="690"/>
      <c r="N566" s="690"/>
      <c r="O566" s="690"/>
      <c r="P566" s="690"/>
      <c r="Q566" s="690"/>
      <c r="R566" s="690"/>
      <c r="S566" s="690"/>
      <c r="T566" s="690"/>
      <c r="U566" s="690"/>
      <c r="V566" s="690"/>
      <c r="W566" s="690"/>
      <c r="X566" s="690"/>
      <c r="Y566" s="690"/>
      <c r="Z566" s="690"/>
      <c r="AA566" s="690"/>
      <c r="AB566" s="690"/>
      <c r="AC566" s="690"/>
      <c r="AD566" s="690"/>
      <c r="AE566" s="690"/>
      <c r="AF566" s="690"/>
      <c r="AG566" s="690"/>
      <c r="AH566" s="690"/>
      <c r="AI566" s="690"/>
      <c r="AJ566" s="690"/>
      <c r="AK566" s="690"/>
      <c r="AL566" s="690"/>
      <c r="AM566" s="690"/>
      <c r="AN566" s="690"/>
      <c r="AO566" s="690"/>
      <c r="AP566" s="690"/>
      <c r="AQ566" s="697"/>
      <c r="AR566" s="697"/>
      <c r="AS566" s="697"/>
      <c r="AT566" s="697"/>
      <c r="AU566" s="697"/>
      <c r="AV566" s="697"/>
      <c r="AW566" s="697"/>
      <c r="AX566" s="697"/>
      <c r="AY566" s="697"/>
      <c r="AZ566" s="697"/>
      <c r="BA566" s="697"/>
      <c r="BB566" s="697"/>
      <c r="BC566" s="697"/>
      <c r="BD566" s="697"/>
      <c r="BE566" s="697"/>
      <c r="BF566" s="697"/>
      <c r="BG566" s="697"/>
      <c r="BH566" s="697"/>
      <c r="BI566" s="697"/>
    </row>
    <row r="567" spans="1:61" x14ac:dyDescent="0.25">
      <c r="A567" s="693"/>
      <c r="B567" s="694"/>
      <c r="C567" s="694"/>
      <c r="D567" s="694"/>
      <c r="E567" s="695" t="s">
        <v>213</v>
      </c>
      <c r="F567" s="695"/>
      <c r="G567" s="695"/>
      <c r="H567" s="695"/>
      <c r="I567" s="695"/>
      <c r="J567" s="695"/>
      <c r="K567" s="695"/>
      <c r="L567" s="695"/>
      <c r="M567" s="695"/>
      <c r="N567" s="695"/>
      <c r="O567" s="695"/>
      <c r="P567" s="695"/>
      <c r="Q567" s="695"/>
      <c r="R567" s="695"/>
      <c r="S567" s="695"/>
      <c r="T567" s="695"/>
      <c r="U567" s="695"/>
      <c r="V567" s="695"/>
      <c r="W567" s="695"/>
      <c r="X567" s="695"/>
      <c r="Y567" s="695"/>
      <c r="Z567" s="695"/>
      <c r="AA567" s="695"/>
      <c r="AB567" s="695"/>
      <c r="AC567" s="695"/>
      <c r="AD567" s="695"/>
      <c r="AE567" s="695"/>
      <c r="AF567" s="695"/>
      <c r="AG567" s="695"/>
      <c r="AH567" s="695"/>
      <c r="AI567" s="695"/>
      <c r="AJ567" s="695"/>
      <c r="AK567" s="695"/>
      <c r="AL567" s="695"/>
      <c r="AM567" s="695"/>
      <c r="AN567" s="695"/>
      <c r="AO567" s="695"/>
      <c r="AP567" s="695"/>
      <c r="AQ567" s="696">
        <f>SUM(AQ566)</f>
        <v>0</v>
      </c>
      <c r="AR567" s="696"/>
      <c r="AS567" s="696"/>
      <c r="AT567" s="696"/>
      <c r="AU567" s="696"/>
      <c r="AV567" s="696"/>
      <c r="AW567" s="696"/>
      <c r="AX567" s="696"/>
      <c r="AY567" s="696"/>
      <c r="AZ567" s="696">
        <f>SUM(AZ566)</f>
        <v>0</v>
      </c>
      <c r="BA567" s="696"/>
      <c r="BB567" s="696"/>
      <c r="BC567" s="696"/>
      <c r="BD567" s="696"/>
      <c r="BE567" s="696"/>
      <c r="BF567" s="696"/>
      <c r="BG567" s="696"/>
      <c r="BH567" s="696"/>
      <c r="BI567" s="696"/>
    </row>
    <row r="568" spans="1:61" ht="15.75" x14ac:dyDescent="0.25">
      <c r="A568" s="926" t="s">
        <v>465</v>
      </c>
      <c r="B568" s="927"/>
      <c r="C568" s="927"/>
      <c r="D568" s="927"/>
      <c r="E568" s="927"/>
      <c r="F568" s="927"/>
      <c r="G568" s="927"/>
      <c r="H568" s="927"/>
      <c r="I568" s="927"/>
      <c r="J568" s="927"/>
      <c r="K568" s="927"/>
      <c r="L568" s="927"/>
      <c r="M568" s="927"/>
      <c r="N568" s="927"/>
      <c r="O568" s="927"/>
      <c r="P568" s="927"/>
      <c r="Q568" s="927"/>
      <c r="R568" s="927"/>
      <c r="S568" s="927"/>
      <c r="T568" s="927"/>
      <c r="U568" s="927"/>
      <c r="V568" s="927"/>
      <c r="W568" s="927"/>
      <c r="X568" s="927"/>
      <c r="Y568" s="927"/>
      <c r="Z568" s="927"/>
      <c r="AA568" s="927"/>
      <c r="AB568" s="927"/>
      <c r="AC568" s="927"/>
      <c r="AD568" s="927"/>
      <c r="AE568" s="927"/>
      <c r="AF568" s="927"/>
      <c r="AG568" s="927"/>
      <c r="AH568" s="927"/>
      <c r="AI568" s="927"/>
      <c r="AJ568" s="927"/>
      <c r="AK568" s="927"/>
      <c r="AL568" s="927"/>
      <c r="AM568" s="927"/>
      <c r="AN568" s="927"/>
      <c r="AO568" s="927"/>
      <c r="AP568" s="927"/>
      <c r="AQ568" s="927"/>
      <c r="AR568" s="927"/>
      <c r="AS568" s="927"/>
      <c r="AT568" s="927"/>
      <c r="AU568" s="927"/>
      <c r="AV568" s="927"/>
      <c r="AW568" s="927"/>
      <c r="AX568" s="927"/>
      <c r="AY568" s="927"/>
      <c r="AZ568" s="927"/>
      <c r="BA568" s="927"/>
      <c r="BB568" s="927"/>
      <c r="BC568" s="927"/>
      <c r="BD568" s="927"/>
      <c r="BE568" s="927"/>
      <c r="BF568" s="927"/>
      <c r="BG568" s="927"/>
      <c r="BH568" s="927"/>
      <c r="BI568" s="928"/>
    </row>
    <row r="569" spans="1:61" x14ac:dyDescent="0.25">
      <c r="A569" s="929" t="s">
        <v>466</v>
      </c>
      <c r="B569" s="694"/>
      <c r="C569" s="694"/>
      <c r="D569" s="694"/>
      <c r="E569" s="690" t="s">
        <v>467</v>
      </c>
      <c r="F569" s="690"/>
      <c r="G569" s="690"/>
      <c r="H569" s="690"/>
      <c r="I569" s="690"/>
      <c r="J569" s="690"/>
      <c r="K569" s="690"/>
      <c r="L569" s="690"/>
      <c r="M569" s="690"/>
      <c r="N569" s="690"/>
      <c r="O569" s="690"/>
      <c r="P569" s="690"/>
      <c r="Q569" s="690"/>
      <c r="R569" s="690"/>
      <c r="S569" s="690"/>
      <c r="T569" s="690"/>
      <c r="U569" s="690"/>
      <c r="V569" s="690"/>
      <c r="W569" s="690"/>
      <c r="X569" s="690"/>
      <c r="Y569" s="690"/>
      <c r="Z569" s="690"/>
      <c r="AA569" s="690"/>
      <c r="AB569" s="690"/>
      <c r="AC569" s="690"/>
      <c r="AD569" s="690"/>
      <c r="AE569" s="690"/>
      <c r="AF569" s="690"/>
      <c r="AG569" s="690"/>
      <c r="AH569" s="690"/>
      <c r="AI569" s="690"/>
      <c r="AJ569" s="690"/>
      <c r="AK569" s="690"/>
      <c r="AL569" s="690"/>
      <c r="AM569" s="690"/>
      <c r="AN569" s="690"/>
      <c r="AO569" s="690"/>
      <c r="AP569" s="690"/>
      <c r="AQ569" s="691"/>
      <c r="AR569" s="691"/>
      <c r="AS569" s="691"/>
      <c r="AT569" s="691"/>
      <c r="AU569" s="691"/>
      <c r="AV569" s="691"/>
      <c r="AW569" s="691"/>
      <c r="AX569" s="691"/>
      <c r="AY569" s="691"/>
      <c r="AZ569" s="691"/>
      <c r="BA569" s="691"/>
      <c r="BB569" s="691"/>
      <c r="BC569" s="691"/>
      <c r="BD569" s="691"/>
      <c r="BE569" s="691"/>
      <c r="BF569" s="691"/>
      <c r="BG569" s="691"/>
      <c r="BH569" s="691"/>
      <c r="BI569" s="691"/>
    </row>
    <row r="570" spans="1:61" x14ac:dyDescent="0.25">
      <c r="A570" s="929" t="s">
        <v>468</v>
      </c>
      <c r="B570" s="694"/>
      <c r="C570" s="694"/>
      <c r="D570" s="694"/>
      <c r="E570" s="690" t="s">
        <v>469</v>
      </c>
      <c r="F570" s="690"/>
      <c r="G570" s="690"/>
      <c r="H570" s="690"/>
      <c r="I570" s="690"/>
      <c r="J570" s="690"/>
      <c r="K570" s="690"/>
      <c r="L570" s="690"/>
      <c r="M570" s="690"/>
      <c r="N570" s="690"/>
      <c r="O570" s="690"/>
      <c r="P570" s="690"/>
      <c r="Q570" s="690"/>
      <c r="R570" s="690"/>
      <c r="S570" s="690"/>
      <c r="T570" s="690"/>
      <c r="U570" s="690"/>
      <c r="V570" s="690"/>
      <c r="W570" s="690"/>
      <c r="X570" s="690"/>
      <c r="Y570" s="690"/>
      <c r="Z570" s="690"/>
      <c r="AA570" s="690"/>
      <c r="AB570" s="690"/>
      <c r="AC570" s="690"/>
      <c r="AD570" s="690"/>
      <c r="AE570" s="690"/>
      <c r="AF570" s="690"/>
      <c r="AG570" s="690"/>
      <c r="AH570" s="690"/>
      <c r="AI570" s="690"/>
      <c r="AJ570" s="690"/>
      <c r="AK570" s="690"/>
      <c r="AL570" s="690"/>
      <c r="AM570" s="690"/>
      <c r="AN570" s="690"/>
      <c r="AO570" s="690"/>
      <c r="AP570" s="690"/>
      <c r="AQ570" s="691"/>
      <c r="AR570" s="691"/>
      <c r="AS570" s="691"/>
      <c r="AT570" s="691"/>
      <c r="AU570" s="691"/>
      <c r="AV570" s="691"/>
      <c r="AW570" s="691"/>
      <c r="AX570" s="691"/>
      <c r="AY570" s="691"/>
      <c r="AZ570" s="691"/>
      <c r="BA570" s="691"/>
      <c r="BB570" s="691"/>
      <c r="BC570" s="691"/>
      <c r="BD570" s="691"/>
      <c r="BE570" s="691"/>
      <c r="BF570" s="691"/>
      <c r="BG570" s="691"/>
      <c r="BH570" s="691"/>
      <c r="BI570" s="691"/>
    </row>
    <row r="571" spans="1:61" x14ac:dyDescent="0.25">
      <c r="A571" s="929" t="s">
        <v>470</v>
      </c>
      <c r="B571" s="694"/>
      <c r="C571" s="694"/>
      <c r="D571" s="694"/>
      <c r="E571" s="690" t="s">
        <v>214</v>
      </c>
      <c r="F571" s="690"/>
      <c r="G571" s="690"/>
      <c r="H571" s="690"/>
      <c r="I571" s="690"/>
      <c r="J571" s="690"/>
      <c r="K571" s="690"/>
      <c r="L571" s="690"/>
      <c r="M571" s="690"/>
      <c r="N571" s="690"/>
      <c r="O571" s="690"/>
      <c r="P571" s="690"/>
      <c r="Q571" s="690"/>
      <c r="R571" s="690"/>
      <c r="S571" s="690"/>
      <c r="T571" s="690"/>
      <c r="U571" s="690"/>
      <c r="V571" s="690"/>
      <c r="W571" s="690"/>
      <c r="X571" s="690"/>
      <c r="Y571" s="690"/>
      <c r="Z571" s="690"/>
      <c r="AA571" s="690"/>
      <c r="AB571" s="690"/>
      <c r="AC571" s="690"/>
      <c r="AD571" s="690"/>
      <c r="AE571" s="690"/>
      <c r="AF571" s="690"/>
      <c r="AG571" s="690"/>
      <c r="AH571" s="690"/>
      <c r="AI571" s="690"/>
      <c r="AJ571" s="690"/>
      <c r="AK571" s="690"/>
      <c r="AL571" s="690"/>
      <c r="AM571" s="690"/>
      <c r="AN571" s="690"/>
      <c r="AO571" s="690"/>
      <c r="AP571" s="690"/>
      <c r="AQ571" s="691"/>
      <c r="AR571" s="691"/>
      <c r="AS571" s="691"/>
      <c r="AT571" s="691"/>
      <c r="AU571" s="691"/>
      <c r="AV571" s="691"/>
      <c r="AW571" s="691"/>
      <c r="AX571" s="691"/>
      <c r="AY571" s="691"/>
      <c r="AZ571" s="691"/>
      <c r="BA571" s="691"/>
      <c r="BB571" s="691"/>
      <c r="BC571" s="691"/>
      <c r="BD571" s="691"/>
      <c r="BE571" s="691"/>
      <c r="BF571" s="691"/>
      <c r="BG571" s="691"/>
      <c r="BH571" s="691"/>
      <c r="BI571" s="691"/>
    </row>
    <row r="572" spans="1:61" x14ac:dyDescent="0.25">
      <c r="A572" s="929" t="s">
        <v>471</v>
      </c>
      <c r="B572" s="694"/>
      <c r="C572" s="694"/>
      <c r="D572" s="694"/>
      <c r="E572" s="690" t="s">
        <v>472</v>
      </c>
      <c r="F572" s="690"/>
      <c r="G572" s="690"/>
      <c r="H572" s="690"/>
      <c r="I572" s="690"/>
      <c r="J572" s="690"/>
      <c r="K572" s="690"/>
      <c r="L572" s="690"/>
      <c r="M572" s="690"/>
      <c r="N572" s="690"/>
      <c r="O572" s="690"/>
      <c r="P572" s="690"/>
      <c r="Q572" s="690"/>
      <c r="R572" s="690"/>
      <c r="S572" s="690"/>
      <c r="T572" s="690"/>
      <c r="U572" s="690"/>
      <c r="V572" s="690"/>
      <c r="W572" s="690"/>
      <c r="X572" s="690"/>
      <c r="Y572" s="690"/>
      <c r="Z572" s="690"/>
      <c r="AA572" s="690"/>
      <c r="AB572" s="690"/>
      <c r="AC572" s="690"/>
      <c r="AD572" s="690"/>
      <c r="AE572" s="690"/>
      <c r="AF572" s="690"/>
      <c r="AG572" s="690"/>
      <c r="AH572" s="690"/>
      <c r="AI572" s="690"/>
      <c r="AJ572" s="690"/>
      <c r="AK572" s="690"/>
      <c r="AL572" s="690"/>
      <c r="AM572" s="690"/>
      <c r="AN572" s="690"/>
      <c r="AO572" s="690"/>
      <c r="AP572" s="690"/>
      <c r="AQ572" s="691"/>
      <c r="AR572" s="691"/>
      <c r="AS572" s="691"/>
      <c r="AT572" s="691"/>
      <c r="AU572" s="691"/>
      <c r="AV572" s="691"/>
      <c r="AW572" s="691"/>
      <c r="AX572" s="691"/>
      <c r="AY572" s="691"/>
      <c r="AZ572" s="691"/>
      <c r="BA572" s="691"/>
      <c r="BB572" s="691"/>
      <c r="BC572" s="691"/>
      <c r="BD572" s="691"/>
      <c r="BE572" s="691"/>
      <c r="BF572" s="691"/>
      <c r="BG572" s="691"/>
      <c r="BH572" s="691"/>
      <c r="BI572" s="691"/>
    </row>
    <row r="573" spans="1:61" x14ac:dyDescent="0.25">
      <c r="A573" s="693"/>
      <c r="B573" s="694"/>
      <c r="C573" s="694"/>
      <c r="D573" s="694"/>
      <c r="E573" s="695" t="s">
        <v>558</v>
      </c>
      <c r="F573" s="695"/>
      <c r="G573" s="695"/>
      <c r="H573" s="695"/>
      <c r="I573" s="695"/>
      <c r="J573" s="695"/>
      <c r="K573" s="695"/>
      <c r="L573" s="695"/>
      <c r="M573" s="695"/>
      <c r="N573" s="695"/>
      <c r="O573" s="695"/>
      <c r="P573" s="695"/>
      <c r="Q573" s="695"/>
      <c r="R573" s="695"/>
      <c r="S573" s="695"/>
      <c r="T573" s="695"/>
      <c r="U573" s="695"/>
      <c r="V573" s="695"/>
      <c r="W573" s="695"/>
      <c r="X573" s="695"/>
      <c r="Y573" s="695"/>
      <c r="Z573" s="695"/>
      <c r="AA573" s="695"/>
      <c r="AB573" s="695"/>
      <c r="AC573" s="695"/>
      <c r="AD573" s="695"/>
      <c r="AE573" s="695"/>
      <c r="AF573" s="695"/>
      <c r="AG573" s="695"/>
      <c r="AH573" s="695"/>
      <c r="AI573" s="695"/>
      <c r="AJ573" s="695"/>
      <c r="AK573" s="695"/>
      <c r="AL573" s="695"/>
      <c r="AM573" s="695"/>
      <c r="AN573" s="695"/>
      <c r="AO573" s="695"/>
      <c r="AP573" s="695"/>
      <c r="AQ573" s="696">
        <f>SUM(AQ569:AY572)</f>
        <v>0</v>
      </c>
      <c r="AR573" s="696"/>
      <c r="AS573" s="696"/>
      <c r="AT573" s="696"/>
      <c r="AU573" s="696"/>
      <c r="AV573" s="696"/>
      <c r="AW573" s="696"/>
      <c r="AX573" s="696"/>
      <c r="AY573" s="696"/>
      <c r="AZ573" s="696">
        <f>SUM(AZ569:BI572)</f>
        <v>0</v>
      </c>
      <c r="BA573" s="696"/>
      <c r="BB573" s="696"/>
      <c r="BC573" s="696"/>
      <c r="BD573" s="696"/>
      <c r="BE573" s="696"/>
      <c r="BF573" s="696"/>
      <c r="BG573" s="696"/>
      <c r="BH573" s="696"/>
      <c r="BI573" s="696"/>
    </row>
    <row r="574" spans="1:61" ht="15.75" x14ac:dyDescent="0.25">
      <c r="A574" s="700" t="s">
        <v>554</v>
      </c>
      <c r="B574" s="701"/>
      <c r="C574" s="701"/>
      <c r="D574" s="701"/>
      <c r="E574" s="701"/>
      <c r="F574" s="701"/>
      <c r="G574" s="701"/>
      <c r="H574" s="701"/>
      <c r="I574" s="701"/>
      <c r="J574" s="701"/>
      <c r="K574" s="701"/>
      <c r="L574" s="701"/>
      <c r="M574" s="701"/>
      <c r="N574" s="701"/>
      <c r="O574" s="701"/>
      <c r="P574" s="701"/>
      <c r="Q574" s="701"/>
      <c r="R574" s="701"/>
      <c r="S574" s="701"/>
      <c r="T574" s="701"/>
      <c r="U574" s="701"/>
      <c r="V574" s="701"/>
      <c r="W574" s="701"/>
      <c r="X574" s="701"/>
      <c r="Y574" s="701"/>
      <c r="Z574" s="701"/>
      <c r="AA574" s="701"/>
      <c r="AB574" s="701"/>
      <c r="AC574" s="701"/>
      <c r="AD574" s="701"/>
      <c r="AE574" s="701"/>
      <c r="AF574" s="701"/>
      <c r="AG574" s="701"/>
      <c r="AH574" s="701"/>
      <c r="AI574" s="701"/>
      <c r="AJ574" s="701"/>
      <c r="AK574" s="701"/>
      <c r="AL574" s="701"/>
      <c r="AM574" s="701"/>
      <c r="AN574" s="701"/>
      <c r="AO574" s="701"/>
      <c r="AP574" s="702"/>
      <c r="AQ574" s="696">
        <f>AQ573+AQ567+AQ564</f>
        <v>0</v>
      </c>
      <c r="AR574" s="696"/>
      <c r="AS574" s="696"/>
      <c r="AT574" s="696"/>
      <c r="AU574" s="696"/>
      <c r="AV574" s="696"/>
      <c r="AW574" s="696"/>
      <c r="AX574" s="696"/>
      <c r="AY574" s="696"/>
      <c r="AZ574" s="696">
        <f>AZ573+AZ567+AZ564</f>
        <v>0</v>
      </c>
      <c r="BA574" s="696"/>
      <c r="BB574" s="696"/>
      <c r="BC574" s="696"/>
      <c r="BD574" s="696"/>
      <c r="BE574" s="696"/>
      <c r="BF574" s="696"/>
      <c r="BG574" s="696"/>
      <c r="BH574" s="696"/>
      <c r="BI574" s="696"/>
    </row>
    <row r="575" spans="1:61" ht="15.75" x14ac:dyDescent="0.25">
      <c r="A575" s="700" t="s">
        <v>226</v>
      </c>
      <c r="B575" s="701"/>
      <c r="C575" s="701"/>
      <c r="D575" s="701"/>
      <c r="E575" s="701"/>
      <c r="F575" s="701"/>
      <c r="G575" s="701"/>
      <c r="H575" s="701"/>
      <c r="I575" s="701"/>
      <c r="J575" s="701"/>
      <c r="K575" s="701"/>
      <c r="L575" s="701"/>
      <c r="M575" s="701"/>
      <c r="N575" s="701"/>
      <c r="O575" s="701"/>
      <c r="P575" s="701"/>
      <c r="Q575" s="701"/>
      <c r="R575" s="701"/>
      <c r="S575" s="701"/>
      <c r="T575" s="701"/>
      <c r="U575" s="701"/>
      <c r="V575" s="701"/>
      <c r="W575" s="701"/>
      <c r="X575" s="701"/>
      <c r="Y575" s="701"/>
      <c r="Z575" s="701"/>
      <c r="AA575" s="701"/>
      <c r="AB575" s="701"/>
      <c r="AC575" s="701"/>
      <c r="AD575" s="701"/>
      <c r="AE575" s="701"/>
      <c r="AF575" s="701"/>
      <c r="AG575" s="701"/>
      <c r="AH575" s="701"/>
      <c r="AI575" s="701"/>
      <c r="AJ575" s="701"/>
      <c r="AK575" s="701"/>
      <c r="AL575" s="701"/>
      <c r="AM575" s="701"/>
      <c r="AN575" s="701"/>
      <c r="AO575" s="701"/>
      <c r="AP575" s="702"/>
      <c r="AQ575" s="691"/>
      <c r="AR575" s="691"/>
      <c r="AS575" s="691"/>
      <c r="AT575" s="691"/>
      <c r="AU575" s="691"/>
      <c r="AV575" s="691"/>
      <c r="AW575" s="691"/>
      <c r="AX575" s="691"/>
      <c r="AY575" s="691"/>
      <c r="AZ575" s="691"/>
      <c r="BA575" s="691"/>
      <c r="BB575" s="691"/>
      <c r="BC575" s="691"/>
      <c r="BD575" s="691"/>
      <c r="BE575" s="691"/>
      <c r="BF575" s="691"/>
      <c r="BG575" s="691"/>
      <c r="BH575" s="691"/>
      <c r="BI575" s="691"/>
    </row>
    <row r="576" spans="1:61" ht="15.75" x14ac:dyDescent="0.25">
      <c r="A576" s="700" t="s">
        <v>227</v>
      </c>
      <c r="B576" s="701"/>
      <c r="C576" s="701"/>
      <c r="D576" s="701"/>
      <c r="E576" s="701"/>
      <c r="F576" s="701"/>
      <c r="G576" s="701"/>
      <c r="H576" s="701"/>
      <c r="I576" s="701"/>
      <c r="J576" s="701"/>
      <c r="K576" s="701"/>
      <c r="L576" s="701"/>
      <c r="M576" s="701"/>
      <c r="N576" s="701"/>
      <c r="O576" s="701"/>
      <c r="P576" s="701"/>
      <c r="Q576" s="701"/>
      <c r="R576" s="701"/>
      <c r="S576" s="701"/>
      <c r="T576" s="701"/>
      <c r="U576" s="701"/>
      <c r="V576" s="701"/>
      <c r="W576" s="701"/>
      <c r="X576" s="701"/>
      <c r="Y576" s="701"/>
      <c r="Z576" s="701"/>
      <c r="AA576" s="701"/>
      <c r="AB576" s="701"/>
      <c r="AC576" s="701"/>
      <c r="AD576" s="701"/>
      <c r="AE576" s="701"/>
      <c r="AF576" s="701"/>
      <c r="AG576" s="701"/>
      <c r="AH576" s="701"/>
      <c r="AI576" s="701"/>
      <c r="AJ576" s="701"/>
      <c r="AK576" s="701"/>
      <c r="AL576" s="701"/>
      <c r="AM576" s="701"/>
      <c r="AN576" s="701"/>
      <c r="AO576" s="701"/>
      <c r="AP576" s="702"/>
      <c r="AQ576" s="439">
        <f>AQ574+AZ574+AQ575+AZ575</f>
        <v>0</v>
      </c>
      <c r="AR576" s="440"/>
      <c r="AS576" s="440"/>
      <c r="AT576" s="440"/>
      <c r="AU576" s="440"/>
      <c r="AV576" s="440"/>
      <c r="AW576" s="440"/>
      <c r="AX576" s="440"/>
      <c r="AY576" s="440"/>
      <c r="AZ576" s="440"/>
      <c r="BA576" s="440"/>
      <c r="BB576" s="440"/>
      <c r="BC576" s="440"/>
      <c r="BD576" s="440"/>
      <c r="BE576" s="440"/>
      <c r="BF576" s="440"/>
      <c r="BG576" s="440"/>
      <c r="BH576" s="440"/>
      <c r="BI576" s="441"/>
    </row>
    <row r="577" spans="1:61" x14ac:dyDescent="0.25">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row>
    <row r="578" spans="1:61" x14ac:dyDescent="0.25">
      <c r="A578" s="853"/>
      <c r="B578" s="853"/>
      <c r="C578" s="853"/>
      <c r="D578" s="853"/>
      <c r="E578" s="853"/>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853"/>
      <c r="AD578" s="853"/>
      <c r="AE578" s="853"/>
      <c r="AF578" s="853"/>
      <c r="AG578" s="853"/>
      <c r="AH578" s="853"/>
      <c r="AI578" s="853"/>
      <c r="AJ578" s="853"/>
      <c r="AK578" s="853"/>
      <c r="AL578" s="853"/>
      <c r="AM578" s="853"/>
      <c r="AN578" s="853"/>
      <c r="AO578" s="853"/>
      <c r="AP578" s="853"/>
      <c r="AQ578" s="853"/>
      <c r="AR578" s="853"/>
      <c r="AS578" s="52"/>
      <c r="AT578" s="52"/>
      <c r="AU578" s="52"/>
      <c r="AV578" s="52"/>
      <c r="AW578" s="52"/>
      <c r="AX578" s="52"/>
      <c r="AY578" s="52"/>
      <c r="AZ578" s="52"/>
      <c r="BA578" s="52"/>
      <c r="BB578" s="52"/>
      <c r="BC578" s="52"/>
      <c r="BD578" s="52"/>
      <c r="BE578" s="52"/>
      <c r="BF578" s="52"/>
      <c r="BG578" s="52"/>
      <c r="BH578" s="52"/>
      <c r="BI578" s="52"/>
    </row>
    <row r="579" spans="1:61" x14ac:dyDescent="0.2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42"/>
      <c r="AF579" s="142"/>
      <c r="AG579" s="142"/>
      <c r="AH579" s="142"/>
      <c r="AI579" s="142"/>
      <c r="AJ579" s="142"/>
      <c r="AK579" s="142"/>
      <c r="AL579" s="142"/>
      <c r="AM579" s="142"/>
      <c r="AN579" s="142"/>
      <c r="AO579" s="142"/>
      <c r="AP579" s="142"/>
      <c r="AQ579" s="142"/>
      <c r="AR579" s="142"/>
      <c r="AS579" s="52"/>
      <c r="AT579" s="52"/>
      <c r="AU579" s="52"/>
      <c r="AV579" s="52"/>
      <c r="AW579" s="52"/>
      <c r="AX579" s="52"/>
      <c r="AY579" s="52"/>
      <c r="AZ579" s="52"/>
      <c r="BA579" s="52"/>
      <c r="BB579" s="52"/>
      <c r="BC579" s="52"/>
      <c r="BD579" s="52"/>
      <c r="BE579" s="52"/>
      <c r="BF579" s="52"/>
      <c r="BG579" s="52"/>
      <c r="BH579" s="52"/>
      <c r="BI579" s="52"/>
    </row>
    <row r="580" spans="1:61" ht="30.75" customHeight="1" x14ac:dyDescent="0.25">
      <c r="A580" s="703" t="s">
        <v>582</v>
      </c>
      <c r="B580" s="704"/>
      <c r="C580" s="704"/>
      <c r="D580" s="704"/>
      <c r="E580" s="704"/>
      <c r="F580" s="704"/>
      <c r="G580" s="704"/>
      <c r="H580" s="704"/>
      <c r="I580" s="704"/>
      <c r="J580" s="704"/>
      <c r="K580" s="704"/>
      <c r="L580" s="704"/>
      <c r="M580" s="704"/>
      <c r="N580" s="704"/>
      <c r="O580" s="704"/>
      <c r="P580" s="704"/>
      <c r="Q580" s="704"/>
      <c r="R580" s="704"/>
      <c r="S580" s="704"/>
      <c r="T580" s="704"/>
      <c r="U580" s="704"/>
      <c r="V580" s="704"/>
      <c r="W580" s="704"/>
      <c r="X580" s="704"/>
      <c r="Y580" s="704"/>
      <c r="Z580" s="704"/>
      <c r="AA580" s="704"/>
      <c r="AB580" s="704"/>
      <c r="AC580" s="704"/>
      <c r="AD580" s="704"/>
      <c r="AE580" s="704"/>
      <c r="AF580" s="704"/>
      <c r="AG580" s="704"/>
      <c r="AH580" s="704"/>
      <c r="AI580" s="704"/>
      <c r="AJ580" s="704"/>
      <c r="AK580" s="704"/>
      <c r="AL580" s="704"/>
      <c r="AM580" s="704"/>
      <c r="AN580" s="704"/>
      <c r="AO580" s="704"/>
      <c r="AP580" s="704"/>
      <c r="AQ580" s="704"/>
      <c r="AR580" s="704"/>
      <c r="AS580" s="704"/>
      <c r="AT580" s="704"/>
      <c r="AU580" s="704"/>
      <c r="AV580" s="704"/>
      <c r="AW580" s="704"/>
      <c r="AX580" s="704"/>
      <c r="AY580" s="704"/>
      <c r="AZ580" s="704"/>
      <c r="BA580" s="704"/>
      <c r="BB580" s="704"/>
      <c r="BC580" s="704"/>
      <c r="BD580" s="704"/>
      <c r="BE580" s="704"/>
      <c r="BF580" s="704"/>
      <c r="BG580" s="704"/>
      <c r="BH580" s="704"/>
      <c r="BI580" s="705"/>
    </row>
    <row r="581" spans="1:61" ht="32.25" customHeight="1" x14ac:dyDescent="0.25">
      <c r="A581" s="709" t="s">
        <v>205</v>
      </c>
      <c r="B581" s="710"/>
      <c r="C581" s="711"/>
      <c r="D581" s="709" t="s">
        <v>228</v>
      </c>
      <c r="E581" s="710"/>
      <c r="F581" s="710"/>
      <c r="G581" s="710"/>
      <c r="H581" s="710"/>
      <c r="I581" s="710"/>
      <c r="J581" s="710"/>
      <c r="K581" s="710"/>
      <c r="L581" s="710"/>
      <c r="M581" s="710"/>
      <c r="N581" s="710"/>
      <c r="O581" s="710"/>
      <c r="P581" s="710"/>
      <c r="Q581" s="710"/>
      <c r="R581" s="711"/>
      <c r="S581" s="930" t="s">
        <v>233</v>
      </c>
      <c r="T581" s="931"/>
      <c r="U581" s="931"/>
      <c r="V581" s="931"/>
      <c r="W581" s="932"/>
      <c r="X581" s="709" t="s">
        <v>229</v>
      </c>
      <c r="Y581" s="710"/>
      <c r="Z581" s="710"/>
      <c r="AA581" s="710"/>
      <c r="AB581" s="710"/>
      <c r="AC581" s="710"/>
      <c r="AD581" s="710"/>
      <c r="AE581" s="710"/>
      <c r="AF581" s="710"/>
      <c r="AG581" s="710"/>
      <c r="AH581" s="710"/>
      <c r="AI581" s="710"/>
      <c r="AJ581" s="710"/>
      <c r="AK581" s="710"/>
      <c r="AL581" s="710"/>
      <c r="AM581" s="710"/>
      <c r="AN581" s="710"/>
      <c r="AO581" s="711"/>
      <c r="AP581" s="930" t="s">
        <v>230</v>
      </c>
      <c r="AQ581" s="931"/>
      <c r="AR581" s="931"/>
      <c r="AS581" s="931"/>
      <c r="AT581" s="931"/>
      <c r="AU581" s="931"/>
      <c r="AV581" s="932"/>
      <c r="AW581" s="930" t="s">
        <v>231</v>
      </c>
      <c r="AX581" s="931"/>
      <c r="AY581" s="931"/>
      <c r="AZ581" s="931"/>
      <c r="BA581" s="931"/>
      <c r="BB581" s="931"/>
      <c r="BC581" s="932"/>
      <c r="BD581" s="930" t="s">
        <v>232</v>
      </c>
      <c r="BE581" s="931"/>
      <c r="BF581" s="931"/>
      <c r="BG581" s="931"/>
      <c r="BH581" s="931"/>
      <c r="BI581" s="932"/>
    </row>
    <row r="582" spans="1:61" ht="15" customHeight="1" x14ac:dyDescent="0.25">
      <c r="A582" s="709">
        <v>1</v>
      </c>
      <c r="B582" s="710"/>
      <c r="C582" s="711"/>
      <c r="D582" s="709" t="s">
        <v>234</v>
      </c>
      <c r="E582" s="710"/>
      <c r="F582" s="710"/>
      <c r="G582" s="710"/>
      <c r="H582" s="710"/>
      <c r="I582" s="710"/>
      <c r="J582" s="710"/>
      <c r="K582" s="710"/>
      <c r="L582" s="710"/>
      <c r="M582" s="710"/>
      <c r="N582" s="710"/>
      <c r="O582" s="710"/>
      <c r="P582" s="710"/>
      <c r="Q582" s="710"/>
      <c r="R582" s="711"/>
      <c r="S582" s="933"/>
      <c r="T582" s="934"/>
      <c r="U582" s="934"/>
      <c r="V582" s="934"/>
      <c r="W582" s="935"/>
      <c r="X582" s="933"/>
      <c r="Y582" s="934"/>
      <c r="Z582" s="934"/>
      <c r="AA582" s="934"/>
      <c r="AB582" s="934"/>
      <c r="AC582" s="934"/>
      <c r="AD582" s="934"/>
      <c r="AE582" s="934"/>
      <c r="AF582" s="934"/>
      <c r="AG582" s="934"/>
      <c r="AH582" s="934"/>
      <c r="AI582" s="934"/>
      <c r="AJ582" s="934"/>
      <c r="AK582" s="934"/>
      <c r="AL582" s="934"/>
      <c r="AM582" s="934"/>
      <c r="AN582" s="934"/>
      <c r="AO582" s="935"/>
      <c r="AP582" s="933"/>
      <c r="AQ582" s="934"/>
      <c r="AR582" s="934"/>
      <c r="AS582" s="934"/>
      <c r="AT582" s="934"/>
      <c r="AU582" s="934"/>
      <c r="AV582" s="935"/>
      <c r="AW582" s="933"/>
      <c r="AX582" s="934"/>
      <c r="AY582" s="934"/>
      <c r="AZ582" s="934"/>
      <c r="BA582" s="934"/>
      <c r="BB582" s="934"/>
      <c r="BC582" s="935"/>
      <c r="BD582" s="933"/>
      <c r="BE582" s="934"/>
      <c r="BF582" s="934"/>
      <c r="BG582" s="934"/>
      <c r="BH582" s="934"/>
      <c r="BI582" s="935"/>
    </row>
    <row r="583" spans="1:61" ht="52.5" customHeight="1" x14ac:dyDescent="0.25">
      <c r="A583" s="709">
        <v>2</v>
      </c>
      <c r="B583" s="710"/>
      <c r="C583" s="711"/>
      <c r="D583" s="709" t="s">
        <v>235</v>
      </c>
      <c r="E583" s="710"/>
      <c r="F583" s="710"/>
      <c r="G583" s="710"/>
      <c r="H583" s="710"/>
      <c r="I583" s="710"/>
      <c r="J583" s="710"/>
      <c r="K583" s="710"/>
      <c r="L583" s="710"/>
      <c r="M583" s="710"/>
      <c r="N583" s="710"/>
      <c r="O583" s="710"/>
      <c r="P583" s="710"/>
      <c r="Q583" s="710"/>
      <c r="R583" s="711"/>
      <c r="S583" s="933"/>
      <c r="T583" s="934"/>
      <c r="U583" s="934"/>
      <c r="V583" s="934"/>
      <c r="W583" s="935"/>
      <c r="X583" s="933"/>
      <c r="Y583" s="934"/>
      <c r="Z583" s="934"/>
      <c r="AA583" s="934"/>
      <c r="AB583" s="934"/>
      <c r="AC583" s="934"/>
      <c r="AD583" s="934"/>
      <c r="AE583" s="934"/>
      <c r="AF583" s="934"/>
      <c r="AG583" s="934"/>
      <c r="AH583" s="934"/>
      <c r="AI583" s="934"/>
      <c r="AJ583" s="934"/>
      <c r="AK583" s="934"/>
      <c r="AL583" s="934"/>
      <c r="AM583" s="934"/>
      <c r="AN583" s="934"/>
      <c r="AO583" s="935"/>
      <c r="AP583" s="933"/>
      <c r="AQ583" s="934"/>
      <c r="AR583" s="934"/>
      <c r="AS583" s="934"/>
      <c r="AT583" s="934"/>
      <c r="AU583" s="934"/>
      <c r="AV583" s="935"/>
      <c r="AW583" s="933"/>
      <c r="AX583" s="934"/>
      <c r="AY583" s="934"/>
      <c r="AZ583" s="934"/>
      <c r="BA583" s="934"/>
      <c r="BB583" s="934"/>
      <c r="BC583" s="935"/>
      <c r="BD583" s="933"/>
      <c r="BE583" s="934"/>
      <c r="BF583" s="934"/>
      <c r="BG583" s="934"/>
      <c r="BH583" s="934"/>
      <c r="BI583" s="935"/>
    </row>
    <row r="584" spans="1:61" x14ac:dyDescent="0.25">
      <c r="A584" s="709">
        <v>3</v>
      </c>
      <c r="B584" s="710"/>
      <c r="C584" s="711"/>
      <c r="D584" s="933"/>
      <c r="E584" s="934"/>
      <c r="F584" s="934"/>
      <c r="G584" s="934"/>
      <c r="H584" s="934"/>
      <c r="I584" s="934"/>
      <c r="J584" s="934"/>
      <c r="K584" s="934"/>
      <c r="L584" s="934"/>
      <c r="M584" s="934"/>
      <c r="N584" s="934"/>
      <c r="O584" s="934"/>
      <c r="P584" s="934"/>
      <c r="Q584" s="934"/>
      <c r="R584" s="935"/>
      <c r="S584" s="933"/>
      <c r="T584" s="934"/>
      <c r="U584" s="934"/>
      <c r="V584" s="934"/>
      <c r="W584" s="935"/>
      <c r="X584" s="933"/>
      <c r="Y584" s="934"/>
      <c r="Z584" s="934"/>
      <c r="AA584" s="934"/>
      <c r="AB584" s="934"/>
      <c r="AC584" s="934"/>
      <c r="AD584" s="934"/>
      <c r="AE584" s="934"/>
      <c r="AF584" s="934"/>
      <c r="AG584" s="934"/>
      <c r="AH584" s="934"/>
      <c r="AI584" s="934"/>
      <c r="AJ584" s="934"/>
      <c r="AK584" s="934"/>
      <c r="AL584" s="934"/>
      <c r="AM584" s="934"/>
      <c r="AN584" s="934"/>
      <c r="AO584" s="935"/>
      <c r="AP584" s="933"/>
      <c r="AQ584" s="934"/>
      <c r="AR584" s="934"/>
      <c r="AS584" s="934"/>
      <c r="AT584" s="934"/>
      <c r="AU584" s="934"/>
      <c r="AV584" s="935"/>
      <c r="AW584" s="933"/>
      <c r="AX584" s="934"/>
      <c r="AY584" s="934"/>
      <c r="AZ584" s="934"/>
      <c r="BA584" s="934"/>
      <c r="BB584" s="934"/>
      <c r="BC584" s="935"/>
      <c r="BD584" s="933"/>
      <c r="BE584" s="934"/>
      <c r="BF584" s="934"/>
      <c r="BG584" s="934"/>
      <c r="BH584" s="934"/>
      <c r="BI584" s="935"/>
    </row>
    <row r="585" spans="1:61" x14ac:dyDescent="0.25">
      <c r="A585" s="709">
        <v>4</v>
      </c>
      <c r="B585" s="710"/>
      <c r="C585" s="711"/>
      <c r="D585" s="933"/>
      <c r="E585" s="934"/>
      <c r="F585" s="934"/>
      <c r="G585" s="934"/>
      <c r="H585" s="934"/>
      <c r="I585" s="934"/>
      <c r="J585" s="934"/>
      <c r="K585" s="934"/>
      <c r="L585" s="934"/>
      <c r="M585" s="934"/>
      <c r="N585" s="934"/>
      <c r="O585" s="934"/>
      <c r="P585" s="934"/>
      <c r="Q585" s="934"/>
      <c r="R585" s="935"/>
      <c r="S585" s="933"/>
      <c r="T585" s="934"/>
      <c r="U585" s="934"/>
      <c r="V585" s="934"/>
      <c r="W585" s="935"/>
      <c r="X585" s="933"/>
      <c r="Y585" s="934"/>
      <c r="Z585" s="934"/>
      <c r="AA585" s="934"/>
      <c r="AB585" s="934"/>
      <c r="AC585" s="934"/>
      <c r="AD585" s="934"/>
      <c r="AE585" s="934"/>
      <c r="AF585" s="934"/>
      <c r="AG585" s="934"/>
      <c r="AH585" s="934"/>
      <c r="AI585" s="934"/>
      <c r="AJ585" s="934"/>
      <c r="AK585" s="934"/>
      <c r="AL585" s="934"/>
      <c r="AM585" s="934"/>
      <c r="AN585" s="934"/>
      <c r="AO585" s="935"/>
      <c r="AP585" s="933"/>
      <c r="AQ585" s="934"/>
      <c r="AR585" s="934"/>
      <c r="AS585" s="934"/>
      <c r="AT585" s="934"/>
      <c r="AU585" s="934"/>
      <c r="AV585" s="935"/>
      <c r="AW585" s="933"/>
      <c r="AX585" s="934"/>
      <c r="AY585" s="934"/>
      <c r="AZ585" s="934"/>
      <c r="BA585" s="934"/>
      <c r="BB585" s="934"/>
      <c r="BC585" s="935"/>
      <c r="BD585" s="933"/>
      <c r="BE585" s="934"/>
      <c r="BF585" s="934"/>
      <c r="BG585" s="934"/>
      <c r="BH585" s="934"/>
      <c r="BI585" s="935"/>
    </row>
    <row r="586" spans="1:61" x14ac:dyDescent="0.25">
      <c r="A586" s="709">
        <v>5</v>
      </c>
      <c r="B586" s="710"/>
      <c r="C586" s="711"/>
      <c r="D586" s="933"/>
      <c r="E586" s="934"/>
      <c r="F586" s="934"/>
      <c r="G586" s="934"/>
      <c r="H586" s="934"/>
      <c r="I586" s="934"/>
      <c r="J586" s="934"/>
      <c r="K586" s="934"/>
      <c r="L586" s="934"/>
      <c r="M586" s="934"/>
      <c r="N586" s="934"/>
      <c r="O586" s="934"/>
      <c r="P586" s="934"/>
      <c r="Q586" s="934"/>
      <c r="R586" s="935"/>
      <c r="S586" s="933"/>
      <c r="T586" s="934"/>
      <c r="U586" s="934"/>
      <c r="V586" s="934"/>
      <c r="W586" s="935"/>
      <c r="X586" s="933"/>
      <c r="Y586" s="934"/>
      <c r="Z586" s="934"/>
      <c r="AA586" s="934"/>
      <c r="AB586" s="934"/>
      <c r="AC586" s="934"/>
      <c r="AD586" s="934"/>
      <c r="AE586" s="934"/>
      <c r="AF586" s="934"/>
      <c r="AG586" s="934"/>
      <c r="AH586" s="934"/>
      <c r="AI586" s="934"/>
      <c r="AJ586" s="934"/>
      <c r="AK586" s="934"/>
      <c r="AL586" s="934"/>
      <c r="AM586" s="934"/>
      <c r="AN586" s="934"/>
      <c r="AO586" s="935"/>
      <c r="AP586" s="933"/>
      <c r="AQ586" s="934"/>
      <c r="AR586" s="934"/>
      <c r="AS586" s="934"/>
      <c r="AT586" s="934"/>
      <c r="AU586" s="934"/>
      <c r="AV586" s="935"/>
      <c r="AW586" s="933"/>
      <c r="AX586" s="934"/>
      <c r="AY586" s="934"/>
      <c r="AZ586" s="934"/>
      <c r="BA586" s="934"/>
      <c r="BB586" s="934"/>
      <c r="BC586" s="935"/>
      <c r="BD586" s="933"/>
      <c r="BE586" s="934"/>
      <c r="BF586" s="934"/>
      <c r="BG586" s="934"/>
      <c r="BH586" s="934"/>
      <c r="BI586" s="935"/>
    </row>
    <row r="587" spans="1:61" x14ac:dyDescent="0.25">
      <c r="A587" s="709">
        <v>6</v>
      </c>
      <c r="B587" s="710"/>
      <c r="C587" s="711"/>
      <c r="D587" s="933"/>
      <c r="E587" s="934"/>
      <c r="F587" s="934"/>
      <c r="G587" s="934"/>
      <c r="H587" s="934"/>
      <c r="I587" s="934"/>
      <c r="J587" s="934"/>
      <c r="K587" s="934"/>
      <c r="L587" s="934"/>
      <c r="M587" s="934"/>
      <c r="N587" s="934"/>
      <c r="O587" s="934"/>
      <c r="P587" s="934"/>
      <c r="Q587" s="934"/>
      <c r="R587" s="935"/>
      <c r="S587" s="933"/>
      <c r="T587" s="934"/>
      <c r="U587" s="934"/>
      <c r="V587" s="934"/>
      <c r="W587" s="935"/>
      <c r="X587" s="933"/>
      <c r="Y587" s="934"/>
      <c r="Z587" s="934"/>
      <c r="AA587" s="934"/>
      <c r="AB587" s="934"/>
      <c r="AC587" s="934"/>
      <c r="AD587" s="934"/>
      <c r="AE587" s="934"/>
      <c r="AF587" s="934"/>
      <c r="AG587" s="934"/>
      <c r="AH587" s="934"/>
      <c r="AI587" s="934"/>
      <c r="AJ587" s="934"/>
      <c r="AK587" s="934"/>
      <c r="AL587" s="934"/>
      <c r="AM587" s="934"/>
      <c r="AN587" s="934"/>
      <c r="AO587" s="935"/>
      <c r="AP587" s="933"/>
      <c r="AQ587" s="934"/>
      <c r="AR587" s="934"/>
      <c r="AS587" s="934"/>
      <c r="AT587" s="934"/>
      <c r="AU587" s="934"/>
      <c r="AV587" s="935"/>
      <c r="AW587" s="933"/>
      <c r="AX587" s="934"/>
      <c r="AY587" s="934"/>
      <c r="AZ587" s="934"/>
      <c r="BA587" s="934"/>
      <c r="BB587" s="934"/>
      <c r="BC587" s="935"/>
      <c r="BD587" s="933"/>
      <c r="BE587" s="934"/>
      <c r="BF587" s="934"/>
      <c r="BG587" s="934"/>
      <c r="BH587" s="934"/>
      <c r="BI587" s="935"/>
    </row>
    <row r="588" spans="1:61" x14ac:dyDescent="0.25">
      <c r="A588" s="709">
        <v>7</v>
      </c>
      <c r="B588" s="710"/>
      <c r="C588" s="711"/>
      <c r="D588" s="933"/>
      <c r="E588" s="934"/>
      <c r="F588" s="934"/>
      <c r="G588" s="934"/>
      <c r="H588" s="934"/>
      <c r="I588" s="934"/>
      <c r="J588" s="934"/>
      <c r="K588" s="934"/>
      <c r="L588" s="934"/>
      <c r="M588" s="934"/>
      <c r="N588" s="934"/>
      <c r="O588" s="934"/>
      <c r="P588" s="934"/>
      <c r="Q588" s="934"/>
      <c r="R588" s="935"/>
      <c r="S588" s="933"/>
      <c r="T588" s="934"/>
      <c r="U588" s="934"/>
      <c r="V588" s="934"/>
      <c r="W588" s="935"/>
      <c r="X588" s="933"/>
      <c r="Y588" s="934"/>
      <c r="Z588" s="934"/>
      <c r="AA588" s="934"/>
      <c r="AB588" s="934"/>
      <c r="AC588" s="934"/>
      <c r="AD588" s="934"/>
      <c r="AE588" s="934"/>
      <c r="AF588" s="934"/>
      <c r="AG588" s="934"/>
      <c r="AH588" s="934"/>
      <c r="AI588" s="934"/>
      <c r="AJ588" s="934"/>
      <c r="AK588" s="934"/>
      <c r="AL588" s="934"/>
      <c r="AM588" s="934"/>
      <c r="AN588" s="934"/>
      <c r="AO588" s="935"/>
      <c r="AP588" s="933"/>
      <c r="AQ588" s="934"/>
      <c r="AR588" s="934"/>
      <c r="AS588" s="934"/>
      <c r="AT588" s="934"/>
      <c r="AU588" s="934"/>
      <c r="AV588" s="935"/>
      <c r="AW588" s="933"/>
      <c r="AX588" s="934"/>
      <c r="AY588" s="934"/>
      <c r="AZ588" s="934"/>
      <c r="BA588" s="934"/>
      <c r="BB588" s="934"/>
      <c r="BC588" s="935"/>
      <c r="BD588" s="933"/>
      <c r="BE588" s="934"/>
      <c r="BF588" s="934"/>
      <c r="BG588" s="934"/>
      <c r="BH588" s="934"/>
      <c r="BI588" s="935"/>
    </row>
    <row r="589" spans="1:61" ht="24" customHeight="1" x14ac:dyDescent="0.25">
      <c r="A589" s="709" t="s">
        <v>236</v>
      </c>
      <c r="B589" s="710"/>
      <c r="C589" s="710"/>
      <c r="D589" s="710"/>
      <c r="E589" s="710"/>
      <c r="F589" s="710"/>
      <c r="G589" s="710"/>
      <c r="H589" s="710"/>
      <c r="I589" s="710"/>
      <c r="J589" s="710"/>
      <c r="K589" s="710"/>
      <c r="L589" s="710"/>
      <c r="M589" s="710"/>
      <c r="N589" s="710"/>
      <c r="O589" s="710"/>
      <c r="P589" s="710"/>
      <c r="Q589" s="710"/>
      <c r="R589" s="710"/>
      <c r="S589" s="710"/>
      <c r="T589" s="710"/>
      <c r="U589" s="710"/>
      <c r="V589" s="710"/>
      <c r="W589" s="710"/>
      <c r="X589" s="710"/>
      <c r="Y589" s="710"/>
      <c r="Z589" s="710"/>
      <c r="AA589" s="710"/>
      <c r="AB589" s="710"/>
      <c r="AC589" s="710"/>
      <c r="AD589" s="710"/>
      <c r="AE589" s="710"/>
      <c r="AF589" s="710"/>
      <c r="AG589" s="710"/>
      <c r="AH589" s="710"/>
      <c r="AI589" s="710"/>
      <c r="AJ589" s="710"/>
      <c r="AK589" s="710"/>
      <c r="AL589" s="710"/>
      <c r="AM589" s="710"/>
      <c r="AN589" s="710"/>
      <c r="AO589" s="710"/>
      <c r="AP589" s="710"/>
      <c r="AQ589" s="710"/>
      <c r="AR589" s="710"/>
      <c r="AS589" s="710"/>
      <c r="AT589" s="710"/>
      <c r="AU589" s="710"/>
      <c r="AV589" s="710"/>
      <c r="AW589" s="710"/>
      <c r="AX589" s="710"/>
      <c r="AY589" s="710"/>
      <c r="AZ589" s="710"/>
      <c r="BA589" s="710"/>
      <c r="BB589" s="710"/>
      <c r="BC589" s="710"/>
      <c r="BD589" s="710"/>
      <c r="BE589" s="710"/>
      <c r="BF589" s="710"/>
      <c r="BG589" s="710"/>
      <c r="BH589" s="710"/>
      <c r="BI589" s="711"/>
    </row>
    <row r="590" spans="1:61" x14ac:dyDescent="0.25">
      <c r="A590" s="709"/>
      <c r="B590" s="710"/>
      <c r="C590" s="710"/>
      <c r="D590" s="710"/>
      <c r="E590" s="710"/>
      <c r="F590" s="710"/>
      <c r="G590" s="710"/>
      <c r="H590" s="710"/>
      <c r="I590" s="710"/>
      <c r="J590" s="710"/>
      <c r="K590" s="710"/>
      <c r="L590" s="710"/>
      <c r="M590" s="710"/>
      <c r="N590" s="710"/>
      <c r="O590" s="710"/>
      <c r="P590" s="710"/>
      <c r="Q590" s="710"/>
      <c r="R590" s="710"/>
      <c r="S590" s="710"/>
      <c r="T590" s="710"/>
      <c r="U590" s="710"/>
      <c r="V590" s="710"/>
      <c r="W590" s="711"/>
      <c r="X590" s="709"/>
      <c r="Y590" s="710"/>
      <c r="Z590" s="710"/>
      <c r="AA590" s="710"/>
      <c r="AB590" s="710"/>
      <c r="AC590" s="710"/>
      <c r="AD590" s="710"/>
      <c r="AE590" s="710"/>
      <c r="AF590" s="710"/>
      <c r="AG590" s="710"/>
      <c r="AH590" s="710"/>
      <c r="AI590" s="710"/>
      <c r="AJ590" s="710"/>
      <c r="AK590" s="710"/>
      <c r="AL590" s="710"/>
      <c r="AM590" s="710"/>
      <c r="AN590" s="710"/>
      <c r="AO590" s="710"/>
      <c r="AP590" s="710"/>
      <c r="AQ590" s="710"/>
      <c r="AR590" s="710"/>
      <c r="AS590" s="710"/>
      <c r="AT590" s="710"/>
      <c r="AU590" s="710"/>
      <c r="AV590" s="710"/>
      <c r="AW590" s="710"/>
      <c r="AX590" s="710"/>
      <c r="AY590" s="710"/>
      <c r="AZ590" s="710"/>
      <c r="BA590" s="710"/>
      <c r="BB590" s="710"/>
      <c r="BC590" s="710"/>
      <c r="BD590" s="710"/>
      <c r="BE590" s="710"/>
      <c r="BF590" s="710"/>
      <c r="BG590" s="710"/>
      <c r="BH590" s="710"/>
      <c r="BI590" s="711"/>
    </row>
    <row r="591" spans="1:61" x14ac:dyDescent="0.25">
      <c r="A591" s="709" t="s">
        <v>237</v>
      </c>
      <c r="B591" s="710"/>
      <c r="C591" s="710"/>
      <c r="D591" s="710"/>
      <c r="E591" s="710"/>
      <c r="F591" s="710"/>
      <c r="G591" s="710"/>
      <c r="H591" s="710"/>
      <c r="I591" s="710"/>
      <c r="J591" s="710"/>
      <c r="K591" s="710"/>
      <c r="L591" s="710"/>
      <c r="M591" s="710"/>
      <c r="N591" s="710"/>
      <c r="O591" s="710"/>
      <c r="P591" s="710"/>
      <c r="Q591" s="710"/>
      <c r="R591" s="710"/>
      <c r="S591" s="710"/>
      <c r="T591" s="710"/>
      <c r="U591" s="710"/>
      <c r="V591" s="710"/>
      <c r="W591" s="711"/>
      <c r="X591" s="936"/>
      <c r="Y591" s="937"/>
      <c r="Z591" s="937"/>
      <c r="AA591" s="937"/>
      <c r="AB591" s="937"/>
      <c r="AC591" s="937"/>
      <c r="AD591" s="937"/>
      <c r="AE591" s="937"/>
      <c r="AF591" s="937"/>
      <c r="AG591" s="937"/>
      <c r="AH591" s="937"/>
      <c r="AI591" s="937"/>
      <c r="AJ591" s="937"/>
      <c r="AK591" s="937"/>
      <c r="AL591" s="937"/>
      <c r="AM591" s="937"/>
      <c r="AN591" s="937"/>
      <c r="AO591" s="938"/>
      <c r="AP591" s="699"/>
      <c r="AQ591" s="699"/>
      <c r="AR591" s="699"/>
      <c r="AS591" s="699"/>
      <c r="AT591" s="699"/>
      <c r="AU591" s="699"/>
      <c r="AV591" s="699"/>
      <c r="AW591" s="699"/>
      <c r="AX591" s="699"/>
      <c r="AY591" s="699"/>
      <c r="AZ591" s="699"/>
      <c r="BA591" s="699"/>
      <c r="BB591" s="699"/>
      <c r="BC591" s="699"/>
      <c r="BD591" s="699"/>
      <c r="BE591" s="699"/>
      <c r="BF591" s="699"/>
      <c r="BG591" s="699"/>
      <c r="BH591" s="699"/>
      <c r="BI591" s="699"/>
    </row>
    <row r="592" spans="1:61" x14ac:dyDescent="0.25">
      <c r="A592" s="709" t="s">
        <v>238</v>
      </c>
      <c r="B592" s="710"/>
      <c r="C592" s="710"/>
      <c r="D592" s="710"/>
      <c r="E592" s="710"/>
      <c r="F592" s="710"/>
      <c r="G592" s="710"/>
      <c r="H592" s="710"/>
      <c r="I592" s="710"/>
      <c r="J592" s="710"/>
      <c r="K592" s="710"/>
      <c r="L592" s="710"/>
      <c r="M592" s="710"/>
      <c r="N592" s="710"/>
      <c r="O592" s="710"/>
      <c r="P592" s="710"/>
      <c r="Q592" s="710"/>
      <c r="R592" s="710"/>
      <c r="S592" s="710"/>
      <c r="T592" s="710"/>
      <c r="U592" s="710"/>
      <c r="V592" s="710"/>
      <c r="W592" s="711"/>
      <c r="X592" s="709"/>
      <c r="Y592" s="710"/>
      <c r="Z592" s="710"/>
      <c r="AA592" s="710"/>
      <c r="AB592" s="710"/>
      <c r="AC592" s="710"/>
      <c r="AD592" s="710"/>
      <c r="AE592" s="710"/>
      <c r="AF592" s="710"/>
      <c r="AG592" s="710"/>
      <c r="AH592" s="710"/>
      <c r="AI592" s="710"/>
      <c r="AJ592" s="710"/>
      <c r="AK592" s="710"/>
      <c r="AL592" s="710"/>
      <c r="AM592" s="710"/>
      <c r="AN592" s="710"/>
      <c r="AO592" s="711"/>
      <c r="AP592" s="699"/>
      <c r="AQ592" s="699"/>
      <c r="AR592" s="699"/>
      <c r="AS592" s="699"/>
      <c r="AT592" s="699"/>
      <c r="AU592" s="699"/>
      <c r="AV592" s="699"/>
      <c r="AW592" s="699"/>
      <c r="AX592" s="699"/>
      <c r="AY592" s="699"/>
      <c r="AZ592" s="699"/>
      <c r="BA592" s="699"/>
      <c r="BB592" s="699"/>
      <c r="BC592" s="699"/>
      <c r="BD592" s="699"/>
      <c r="BE592" s="699"/>
      <c r="BF592" s="699"/>
      <c r="BG592" s="699"/>
      <c r="BH592" s="699"/>
      <c r="BI592" s="699"/>
    </row>
    <row r="593" spans="1:61" x14ac:dyDescent="0.25">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row>
    <row r="594" spans="1:61" x14ac:dyDescent="0.25">
      <c r="A594" s="52"/>
      <c r="B594" s="52"/>
      <c r="C594" s="52"/>
      <c r="D594" s="52"/>
      <c r="E594" s="52"/>
      <c r="F594" s="52"/>
      <c r="G594" s="52"/>
      <c r="AQ594" s="52"/>
      <c r="AR594" s="52"/>
      <c r="AS594" s="52"/>
      <c r="AT594" s="52"/>
      <c r="AU594" s="52"/>
      <c r="AV594" s="52"/>
      <c r="AW594" s="52"/>
      <c r="AX594" s="52"/>
      <c r="AY594" s="52"/>
      <c r="AZ594" s="52"/>
      <c r="BA594" s="52"/>
      <c r="BB594" s="52"/>
      <c r="BC594" s="52"/>
      <c r="BD594" s="52"/>
      <c r="BE594" s="52"/>
      <c r="BF594" s="52"/>
      <c r="BG594" s="52"/>
      <c r="BH594" s="52"/>
      <c r="BI594" s="52"/>
    </row>
    <row r="595" spans="1:61" x14ac:dyDescent="0.25">
      <c r="A595" s="52"/>
      <c r="B595" s="52"/>
      <c r="C595" s="52"/>
      <c r="D595" s="52"/>
      <c r="E595" s="52"/>
      <c r="F595" s="52"/>
      <c r="G595" s="52"/>
      <c r="H595" s="627" t="s">
        <v>0</v>
      </c>
      <c r="I595" s="627"/>
      <c r="J595" s="627"/>
      <c r="K595" s="627"/>
      <c r="L595" s="627"/>
      <c r="M595" s="627"/>
      <c r="N595" s="627"/>
      <c r="O595" s="627"/>
      <c r="P595" s="627"/>
      <c r="Q595" s="627"/>
      <c r="R595" s="627"/>
      <c r="S595" s="627"/>
      <c r="T595" s="627"/>
      <c r="U595" s="627"/>
      <c r="V595" s="627"/>
      <c r="W595" s="627"/>
      <c r="X595" s="627"/>
      <c r="Y595" s="627"/>
      <c r="Z595" s="627"/>
      <c r="AA595" s="627"/>
      <c r="AB595" s="627"/>
      <c r="AC595" s="627"/>
      <c r="AD595" s="627"/>
      <c r="AE595" s="627"/>
      <c r="AF595" s="627"/>
      <c r="AG595" s="627"/>
      <c r="AH595" s="627"/>
      <c r="AI595" s="627"/>
      <c r="AJ595" s="627"/>
      <c r="AK595" s="627"/>
      <c r="AL595" s="627"/>
      <c r="AM595" s="627"/>
      <c r="AN595" s="627"/>
      <c r="AO595" s="627"/>
      <c r="AP595" s="627"/>
      <c r="AQ595" s="628" t="s">
        <v>569</v>
      </c>
      <c r="AR595" s="629"/>
      <c r="AS595" s="629"/>
      <c r="AT595" s="629"/>
      <c r="AU595" s="629"/>
      <c r="AV595" s="629"/>
      <c r="AW595" s="629"/>
      <c r="AX595" s="629"/>
      <c r="AY595" s="629"/>
      <c r="AZ595" s="629"/>
      <c r="BA595" s="629"/>
      <c r="BB595" s="629"/>
      <c r="BC595" s="629"/>
      <c r="BD595" s="629"/>
      <c r="BE595" s="629"/>
      <c r="BF595" s="629"/>
      <c r="BG595" s="629"/>
      <c r="BH595" s="629"/>
      <c r="BI595" s="630"/>
    </row>
    <row r="596" spans="1:61" x14ac:dyDescent="0.25">
      <c r="A596" s="52"/>
      <c r="B596" s="52"/>
      <c r="C596" s="52"/>
      <c r="D596" s="52"/>
      <c r="E596" s="52"/>
      <c r="F596" s="52"/>
      <c r="G596" s="52"/>
      <c r="H596" s="627"/>
      <c r="I596" s="627"/>
      <c r="J596" s="627"/>
      <c r="K596" s="627"/>
      <c r="L596" s="627"/>
      <c r="M596" s="627"/>
      <c r="N596" s="627"/>
      <c r="O596" s="627"/>
      <c r="P596" s="627"/>
      <c r="Q596" s="627"/>
      <c r="R596" s="627"/>
      <c r="S596" s="627"/>
      <c r="T596" s="627"/>
      <c r="U596" s="627"/>
      <c r="V596" s="627"/>
      <c r="W596" s="627"/>
      <c r="X596" s="627"/>
      <c r="Y596" s="627"/>
      <c r="Z596" s="627"/>
      <c r="AA596" s="627"/>
      <c r="AB596" s="627"/>
      <c r="AC596" s="627"/>
      <c r="AD596" s="627"/>
      <c r="AE596" s="627"/>
      <c r="AF596" s="627"/>
      <c r="AG596" s="627"/>
      <c r="AH596" s="627"/>
      <c r="AI596" s="627"/>
      <c r="AJ596" s="627"/>
      <c r="AK596" s="627"/>
      <c r="AL596" s="627"/>
      <c r="AM596" s="627"/>
      <c r="AN596" s="627"/>
      <c r="AO596" s="627"/>
      <c r="AP596" s="627"/>
      <c r="AQ596" s="631"/>
      <c r="AR596" s="632"/>
      <c r="AS596" s="632"/>
      <c r="AT596" s="632"/>
      <c r="AU596" s="632"/>
      <c r="AV596" s="632"/>
      <c r="AW596" s="632"/>
      <c r="AX596" s="632"/>
      <c r="AY596" s="632"/>
      <c r="AZ596" s="632"/>
      <c r="BA596" s="632"/>
      <c r="BB596" s="632"/>
      <c r="BC596" s="632"/>
      <c r="BD596" s="632"/>
      <c r="BE596" s="632"/>
      <c r="BF596" s="632"/>
      <c r="BG596" s="632"/>
      <c r="BH596" s="632"/>
      <c r="BI596" s="633"/>
    </row>
    <row r="597" spans="1:61" x14ac:dyDescent="0.25">
      <c r="A597" s="52"/>
      <c r="B597" s="52"/>
      <c r="C597" s="52"/>
      <c r="D597" s="52"/>
      <c r="E597" s="52"/>
      <c r="F597" s="52"/>
      <c r="G597" s="52"/>
      <c r="H597" s="627" t="s">
        <v>1</v>
      </c>
      <c r="I597" s="627"/>
      <c r="J597" s="627"/>
      <c r="K597" s="627"/>
      <c r="L597" s="627"/>
      <c r="M597" s="627"/>
      <c r="N597" s="627"/>
      <c r="O597" s="627"/>
      <c r="P597" s="627"/>
      <c r="Q597" s="627"/>
      <c r="R597" s="627"/>
      <c r="S597" s="627"/>
      <c r="T597" s="627"/>
      <c r="U597" s="627"/>
      <c r="V597" s="627"/>
      <c r="W597" s="627"/>
      <c r="X597" s="627"/>
      <c r="Y597" s="627"/>
      <c r="Z597" s="627"/>
      <c r="AA597" s="627"/>
      <c r="AB597" s="627"/>
      <c r="AC597" s="627"/>
      <c r="AD597" s="627"/>
      <c r="AE597" s="627"/>
      <c r="AF597" s="627"/>
      <c r="AG597" s="627"/>
      <c r="AH597" s="627"/>
      <c r="AI597" s="627"/>
      <c r="AJ597" s="627"/>
      <c r="AK597" s="627"/>
      <c r="AL597" s="627"/>
      <c r="AM597" s="627"/>
      <c r="AN597" s="627"/>
      <c r="AO597" s="627"/>
      <c r="AP597" s="627"/>
      <c r="AQ597" s="476" t="s">
        <v>656</v>
      </c>
      <c r="AR597" s="477"/>
      <c r="AS597" s="477"/>
      <c r="AT597" s="477"/>
      <c r="AU597" s="477"/>
      <c r="AV597" s="477"/>
      <c r="AW597" s="477"/>
      <c r="AX597" s="477"/>
      <c r="AY597" s="478"/>
      <c r="AZ597" s="476" t="s">
        <v>357</v>
      </c>
      <c r="BA597" s="477"/>
      <c r="BB597" s="477"/>
      <c r="BC597" s="477"/>
      <c r="BD597" s="477"/>
      <c r="BE597" s="477"/>
      <c r="BF597" s="477"/>
      <c r="BG597" s="477"/>
      <c r="BH597" s="477"/>
      <c r="BI597" s="478"/>
    </row>
    <row r="598" spans="1:61" ht="18.75" x14ac:dyDescent="0.3">
      <c r="A598" s="52"/>
      <c r="B598" s="52"/>
      <c r="C598" s="52"/>
      <c r="D598" s="52"/>
      <c r="E598" s="52"/>
      <c r="F598" s="52"/>
      <c r="G598" s="52"/>
      <c r="H598" s="707"/>
      <c r="I598" s="687"/>
      <c r="J598" s="687"/>
      <c r="K598" s="687"/>
      <c r="L598" s="687"/>
      <c r="M598" s="687"/>
      <c r="N598" s="687"/>
      <c r="O598" s="687"/>
      <c r="P598" s="687"/>
      <c r="Q598" s="687"/>
      <c r="R598" s="687"/>
      <c r="S598" s="687"/>
      <c r="T598" s="687"/>
      <c r="U598" s="687"/>
      <c r="V598" s="687"/>
      <c r="W598" s="687"/>
      <c r="X598" s="687"/>
      <c r="Y598" s="687"/>
      <c r="Z598" s="687"/>
      <c r="AA598" s="687"/>
      <c r="AB598" s="687"/>
      <c r="AC598" s="687"/>
      <c r="AD598" s="687"/>
      <c r="AE598" s="687"/>
      <c r="AF598" s="687"/>
      <c r="AG598" s="687"/>
      <c r="AH598" s="687"/>
      <c r="AI598" s="687"/>
      <c r="AJ598" s="687"/>
      <c r="AK598" s="687"/>
      <c r="AL598" s="687"/>
      <c r="AM598" s="687"/>
      <c r="AN598" s="687"/>
      <c r="AO598" s="687"/>
      <c r="AP598" s="687"/>
      <c r="AQ598" s="687"/>
      <c r="AR598" s="687"/>
      <c r="AS598" s="687"/>
      <c r="AT598" s="687"/>
      <c r="AU598" s="687"/>
      <c r="AV598" s="687"/>
      <c r="AW598" s="687"/>
      <c r="AX598" s="687"/>
      <c r="AY598" s="687"/>
      <c r="AZ598" s="687"/>
      <c r="BA598" s="687"/>
      <c r="BB598" s="687"/>
      <c r="BC598" s="687"/>
      <c r="BD598" s="687"/>
      <c r="BE598" s="687"/>
      <c r="BF598" s="687"/>
      <c r="BG598" s="687"/>
      <c r="BH598" s="687"/>
      <c r="BI598" s="708"/>
    </row>
    <row r="599" spans="1:61" x14ac:dyDescent="0.25">
      <c r="A599" s="480"/>
      <c r="B599" s="480"/>
      <c r="C599" s="480"/>
      <c r="D599" s="480"/>
      <c r="E599" s="480"/>
      <c r="F599" s="480"/>
      <c r="G599" s="480"/>
      <c r="H599" s="480"/>
      <c r="I599" s="480"/>
      <c r="J599" s="480"/>
      <c r="K599" s="480"/>
      <c r="L599" s="480"/>
      <c r="M599" s="480"/>
      <c r="N599" s="480"/>
      <c r="O599" s="480"/>
      <c r="P599" s="480"/>
      <c r="Q599" s="480"/>
      <c r="R599" s="480"/>
      <c r="S599" s="480"/>
      <c r="T599" s="480"/>
      <c r="U599" s="480"/>
      <c r="V599" s="480"/>
      <c r="W599" s="480"/>
      <c r="X599" s="480"/>
      <c r="Y599" s="480"/>
      <c r="Z599" s="480"/>
      <c r="AA599" s="480"/>
      <c r="AB599" s="480"/>
      <c r="AC599" s="480"/>
      <c r="AD599" s="480"/>
      <c r="AE599" s="480"/>
      <c r="AF599" s="480"/>
      <c r="AG599" s="480"/>
      <c r="AH599" s="480"/>
      <c r="AI599" s="480"/>
      <c r="AJ599" s="480"/>
      <c r="AK599" s="480"/>
      <c r="AL599" s="480"/>
      <c r="AM599" s="480"/>
      <c r="AN599" s="480"/>
      <c r="AO599" s="480"/>
      <c r="AP599" s="480"/>
      <c r="AQ599" s="480"/>
      <c r="AR599" s="480"/>
      <c r="AS599" s="480"/>
      <c r="AT599" s="480"/>
      <c r="AU599" s="480"/>
      <c r="AV599" s="480"/>
      <c r="AW599" s="480"/>
      <c r="AX599" s="480"/>
      <c r="AY599" s="480"/>
      <c r="AZ599" s="480"/>
      <c r="BA599" s="480"/>
      <c r="BB599" s="480"/>
      <c r="BC599" s="480"/>
      <c r="BD599" s="480"/>
      <c r="BE599" s="480"/>
      <c r="BF599" s="480"/>
      <c r="BG599" s="480"/>
      <c r="BH599" s="480"/>
      <c r="BI599" s="480"/>
    </row>
    <row r="600" spans="1:61" ht="21" customHeight="1" x14ac:dyDescent="0.25">
      <c r="A600" s="518"/>
      <c r="B600" s="518"/>
      <c r="C600" s="518"/>
      <c r="D600" s="518"/>
      <c r="E600" s="518"/>
      <c r="F600" s="518"/>
      <c r="G600" s="518"/>
      <c r="H600" s="518"/>
      <c r="I600" s="518"/>
      <c r="J600" s="518"/>
      <c r="K600" s="518"/>
      <c r="L600" s="518"/>
      <c r="M600" s="518"/>
      <c r="N600" s="518"/>
      <c r="O600" s="518"/>
      <c r="P600" s="518"/>
      <c r="Q600" s="518"/>
      <c r="R600" s="518"/>
      <c r="S600" s="518"/>
      <c r="T600" s="518"/>
      <c r="U600" s="518"/>
      <c r="V600" s="518"/>
      <c r="W600" s="518"/>
      <c r="X600" s="518"/>
      <c r="Y600" s="518"/>
      <c r="Z600" s="518"/>
      <c r="AA600" s="518"/>
      <c r="AB600" s="518"/>
      <c r="AC600" s="518"/>
      <c r="AD600" s="518"/>
      <c r="AE600" s="518"/>
      <c r="AF600" s="518"/>
      <c r="AG600" s="518"/>
      <c r="AH600" s="518"/>
      <c r="AI600" s="518"/>
      <c r="AJ600" s="518"/>
      <c r="AK600" s="518"/>
      <c r="AL600" s="518"/>
      <c r="AM600" s="518"/>
      <c r="AN600" s="518"/>
      <c r="AO600" s="518"/>
      <c r="AP600" s="518"/>
      <c r="AQ600" s="518"/>
      <c r="AR600" s="518"/>
      <c r="AS600" s="518"/>
      <c r="AT600" s="518"/>
      <c r="AU600" s="518"/>
      <c r="AV600" s="518"/>
      <c r="AW600" s="518"/>
      <c r="AX600" s="518"/>
      <c r="AY600" s="518"/>
      <c r="AZ600" s="518"/>
      <c r="BA600" s="518"/>
      <c r="BB600" s="518"/>
      <c r="BC600" s="518"/>
      <c r="BD600" s="518"/>
      <c r="BE600" s="518"/>
      <c r="BF600" s="518"/>
      <c r="BG600" s="518"/>
      <c r="BH600" s="518"/>
      <c r="BI600" s="518"/>
    </row>
    <row r="601" spans="1:61" x14ac:dyDescent="0.25">
      <c r="A601" s="488" t="s">
        <v>164</v>
      </c>
      <c r="B601" s="489"/>
      <c r="C601" s="489"/>
      <c r="D601" s="489"/>
      <c r="E601" s="489"/>
      <c r="F601" s="489"/>
      <c r="G601" s="489"/>
      <c r="H601" s="489"/>
      <c r="I601" s="489"/>
      <c r="J601" s="489"/>
      <c r="K601" s="489"/>
      <c r="L601" s="489"/>
      <c r="M601" s="489"/>
      <c r="N601" s="489"/>
      <c r="O601" s="489"/>
      <c r="P601" s="489"/>
      <c r="Q601" s="489"/>
      <c r="R601" s="489"/>
      <c r="S601" s="489"/>
      <c r="T601" s="489"/>
      <c r="U601" s="489"/>
      <c r="V601" s="489"/>
      <c r="W601" s="489"/>
      <c r="X601" s="489"/>
      <c r="Y601" s="489"/>
      <c r="Z601" s="489"/>
      <c r="AA601" s="489"/>
      <c r="AB601" s="489"/>
      <c r="AC601" s="489"/>
      <c r="AD601" s="489"/>
      <c r="AE601" s="489"/>
      <c r="AF601" s="489"/>
      <c r="AG601" s="489"/>
      <c r="AH601" s="489"/>
      <c r="AI601" s="489"/>
      <c r="AJ601" s="489"/>
      <c r="AK601" s="489"/>
      <c r="AL601" s="489"/>
      <c r="AM601" s="489"/>
      <c r="AN601" s="489"/>
      <c r="AO601" s="489"/>
      <c r="AP601" s="489"/>
      <c r="AQ601" s="489"/>
      <c r="AR601" s="489"/>
      <c r="AS601" s="489"/>
      <c r="AT601" s="489"/>
      <c r="AU601" s="489"/>
      <c r="AV601" s="489"/>
      <c r="AW601" s="489"/>
      <c r="AX601" s="489"/>
      <c r="AY601" s="489"/>
      <c r="AZ601" s="489"/>
      <c r="BA601" s="489"/>
      <c r="BB601" s="489"/>
      <c r="BC601" s="489"/>
      <c r="BD601" s="489"/>
      <c r="BE601" s="489"/>
      <c r="BF601" s="489"/>
      <c r="BG601" s="489"/>
      <c r="BH601" s="489"/>
      <c r="BI601" s="490"/>
    </row>
    <row r="602" spans="1:61" ht="15" customHeight="1" x14ac:dyDescent="0.25">
      <c r="A602" s="725" t="s">
        <v>239</v>
      </c>
      <c r="B602" s="726"/>
      <c r="C602" s="726"/>
      <c r="D602" s="726"/>
      <c r="E602" s="726"/>
      <c r="F602" s="726"/>
      <c r="G602" s="726"/>
      <c r="H602" s="726"/>
      <c r="I602" s="726"/>
      <c r="J602" s="726"/>
      <c r="K602" s="726"/>
      <c r="L602" s="726"/>
      <c r="M602" s="726"/>
      <c r="N602" s="726"/>
      <c r="O602" s="726"/>
      <c r="P602" s="726"/>
      <c r="Q602" s="726"/>
      <c r="R602" s="726"/>
      <c r="S602" s="726"/>
      <c r="T602" s="726"/>
      <c r="U602" s="726"/>
      <c r="V602" s="726"/>
      <c r="W602" s="726"/>
      <c r="X602" s="726"/>
      <c r="Y602" s="726"/>
      <c r="Z602" s="726"/>
      <c r="AA602" s="726"/>
      <c r="AB602" s="726"/>
      <c r="AC602" s="726"/>
      <c r="AD602" s="726"/>
      <c r="AE602" s="726"/>
      <c r="AF602" s="726"/>
      <c r="AG602" s="726"/>
      <c r="AH602" s="726"/>
      <c r="AI602" s="726"/>
      <c r="AJ602" s="726"/>
      <c r="AK602" s="726"/>
      <c r="AL602" s="726"/>
      <c r="AM602" s="726"/>
      <c r="AN602" s="726"/>
      <c r="AO602" s="726"/>
      <c r="AP602" s="726"/>
      <c r="AQ602" s="726"/>
      <c r="AR602" s="726"/>
      <c r="AS602" s="726"/>
      <c r="AT602" s="726"/>
      <c r="AU602" s="726"/>
      <c r="AV602" s="726"/>
      <c r="AW602" s="726"/>
      <c r="AX602" s="726"/>
      <c r="AY602" s="726"/>
      <c r="AZ602" s="726"/>
      <c r="BA602" s="726"/>
      <c r="BB602" s="726"/>
      <c r="BC602" s="726"/>
      <c r="BD602" s="726"/>
      <c r="BE602" s="726"/>
      <c r="BF602" s="726"/>
      <c r="BG602" s="726"/>
      <c r="BH602" s="726"/>
      <c r="BI602" s="727"/>
    </row>
    <row r="603" spans="1:61" ht="28.5" customHeight="1" x14ac:dyDescent="0.25">
      <c r="A603" s="723" t="s">
        <v>165</v>
      </c>
      <c r="B603" s="724"/>
      <c r="C603" s="724"/>
      <c r="D603" s="724"/>
      <c r="E603" s="244" t="s">
        <v>166</v>
      </c>
      <c r="F603" s="244"/>
      <c r="G603" s="244"/>
      <c r="H603" s="244"/>
      <c r="I603" s="244"/>
      <c r="J603" s="244"/>
      <c r="K603" s="244"/>
      <c r="L603" s="244"/>
      <c r="M603" s="244"/>
      <c r="N603" s="244"/>
      <c r="O603" s="244"/>
      <c r="P603" s="244"/>
      <c r="Q603" s="244"/>
      <c r="R603" s="244"/>
      <c r="S603" s="244"/>
      <c r="T603" s="244"/>
      <c r="U603" s="244"/>
      <c r="V603" s="244"/>
      <c r="W603" s="244"/>
      <c r="X603" s="244"/>
      <c r="Y603" s="244"/>
      <c r="Z603" s="244"/>
      <c r="AA603" s="244"/>
      <c r="AB603" s="244"/>
      <c r="AC603" s="244"/>
      <c r="AD603" s="244"/>
      <c r="AE603" s="244"/>
      <c r="AF603" s="244"/>
      <c r="AG603" s="244"/>
      <c r="AH603" s="244"/>
      <c r="AI603" s="244"/>
      <c r="AJ603" s="244"/>
      <c r="AK603" s="244"/>
      <c r="AL603" s="244"/>
      <c r="AM603" s="244"/>
      <c r="AN603" s="244"/>
      <c r="AO603" s="244"/>
      <c r="AP603" s="244"/>
      <c r="AQ603" s="274" t="s">
        <v>167</v>
      </c>
      <c r="AR603" s="274"/>
      <c r="AS603" s="274"/>
      <c r="AT603" s="274"/>
      <c r="AU603" s="274"/>
      <c r="AV603" s="274"/>
      <c r="AW603" s="274"/>
      <c r="AX603" s="274"/>
      <c r="AY603" s="274"/>
      <c r="AZ603" s="286" t="s">
        <v>168</v>
      </c>
      <c r="BA603" s="274"/>
      <c r="BB603" s="274"/>
      <c r="BC603" s="274"/>
      <c r="BD603" s="274"/>
      <c r="BE603" s="274"/>
      <c r="BF603" s="274"/>
      <c r="BG603" s="274"/>
      <c r="BH603" s="274"/>
      <c r="BI603" s="274"/>
    </row>
    <row r="604" spans="1:61" x14ac:dyDescent="0.25">
      <c r="A604" s="719">
        <v>1</v>
      </c>
      <c r="B604" s="720"/>
      <c r="C604" s="720"/>
      <c r="D604" s="720"/>
      <c r="E604" s="721" t="s">
        <v>241</v>
      </c>
      <c r="F604" s="721"/>
      <c r="G604" s="721"/>
      <c r="H604" s="721"/>
      <c r="I604" s="721"/>
      <c r="J604" s="721"/>
      <c r="K604" s="721"/>
      <c r="L604" s="721"/>
      <c r="M604" s="721"/>
      <c r="N604" s="721"/>
      <c r="O604" s="721"/>
      <c r="P604" s="721"/>
      <c r="Q604" s="721"/>
      <c r="R604" s="721"/>
      <c r="S604" s="721"/>
      <c r="T604" s="721"/>
      <c r="U604" s="721"/>
      <c r="V604" s="721"/>
      <c r="W604" s="721"/>
      <c r="X604" s="721"/>
      <c r="Y604" s="721"/>
      <c r="Z604" s="721"/>
      <c r="AA604" s="721"/>
      <c r="AB604" s="721"/>
      <c r="AC604" s="721"/>
      <c r="AD604" s="721"/>
      <c r="AE604" s="721"/>
      <c r="AF604" s="721"/>
      <c r="AG604" s="721"/>
      <c r="AH604" s="721"/>
      <c r="AI604" s="721"/>
      <c r="AJ604" s="721"/>
      <c r="AK604" s="721"/>
      <c r="AL604" s="721"/>
      <c r="AM604" s="721"/>
      <c r="AN604" s="721"/>
      <c r="AO604" s="721"/>
      <c r="AP604" s="721"/>
      <c r="AQ604" s="196"/>
      <c r="AR604" s="196"/>
      <c r="AS604" s="196"/>
      <c r="AT604" s="196"/>
      <c r="AU604" s="196"/>
      <c r="AV604" s="196"/>
      <c r="AW604" s="196"/>
      <c r="AX604" s="196"/>
      <c r="AY604" s="196"/>
      <c r="AZ604" s="722"/>
      <c r="BA604" s="196"/>
      <c r="BB604" s="196"/>
      <c r="BC604" s="196"/>
      <c r="BD604" s="196"/>
      <c r="BE604" s="196"/>
      <c r="BF604" s="196"/>
      <c r="BG604" s="196"/>
      <c r="BH604" s="196"/>
      <c r="BI604" s="196"/>
    </row>
    <row r="605" spans="1:61" x14ac:dyDescent="0.25">
      <c r="A605" s="719">
        <v>2</v>
      </c>
      <c r="B605" s="720"/>
      <c r="C605" s="720"/>
      <c r="D605" s="720"/>
      <c r="E605" s="721" t="s">
        <v>240</v>
      </c>
      <c r="F605" s="721"/>
      <c r="G605" s="721"/>
      <c r="H605" s="721"/>
      <c r="I605" s="721"/>
      <c r="J605" s="721"/>
      <c r="K605" s="721"/>
      <c r="L605" s="721"/>
      <c r="M605" s="721"/>
      <c r="N605" s="721"/>
      <c r="O605" s="721"/>
      <c r="P605" s="721"/>
      <c r="Q605" s="721"/>
      <c r="R605" s="721"/>
      <c r="S605" s="721"/>
      <c r="T605" s="721"/>
      <c r="U605" s="721"/>
      <c r="V605" s="721"/>
      <c r="W605" s="721"/>
      <c r="X605" s="721"/>
      <c r="Y605" s="721"/>
      <c r="Z605" s="721"/>
      <c r="AA605" s="721"/>
      <c r="AB605" s="721"/>
      <c r="AC605" s="721"/>
      <c r="AD605" s="721"/>
      <c r="AE605" s="721"/>
      <c r="AF605" s="721"/>
      <c r="AG605" s="721"/>
      <c r="AH605" s="721"/>
      <c r="AI605" s="721"/>
      <c r="AJ605" s="721"/>
      <c r="AK605" s="721"/>
      <c r="AL605" s="721"/>
      <c r="AM605" s="721"/>
      <c r="AN605" s="721"/>
      <c r="AO605" s="721"/>
      <c r="AP605" s="721"/>
      <c r="AQ605" s="196"/>
      <c r="AR605" s="196"/>
      <c r="AS605" s="196"/>
      <c r="AT605" s="196"/>
      <c r="AU605" s="196"/>
      <c r="AV605" s="196"/>
      <c r="AW605" s="196"/>
      <c r="AX605" s="196"/>
      <c r="AY605" s="196"/>
      <c r="AZ605" s="722"/>
      <c r="BA605" s="196"/>
      <c r="BB605" s="196"/>
      <c r="BC605" s="196"/>
      <c r="BD605" s="196"/>
      <c r="BE605" s="196"/>
      <c r="BF605" s="196"/>
      <c r="BG605" s="196"/>
      <c r="BH605" s="196"/>
      <c r="BI605" s="196"/>
    </row>
    <row r="606" spans="1:61" x14ac:dyDescent="0.25">
      <c r="A606" s="719">
        <v>3</v>
      </c>
      <c r="B606" s="720"/>
      <c r="C606" s="720"/>
      <c r="D606" s="720"/>
      <c r="E606" s="721" t="s">
        <v>242</v>
      </c>
      <c r="F606" s="721"/>
      <c r="G606" s="721"/>
      <c r="H606" s="721"/>
      <c r="I606" s="721"/>
      <c r="J606" s="721"/>
      <c r="K606" s="721"/>
      <c r="L606" s="721"/>
      <c r="M606" s="721"/>
      <c r="N606" s="721"/>
      <c r="O606" s="721"/>
      <c r="P606" s="721"/>
      <c r="Q606" s="721"/>
      <c r="R606" s="721"/>
      <c r="S606" s="721"/>
      <c r="T606" s="721"/>
      <c r="U606" s="721"/>
      <c r="V606" s="721"/>
      <c r="W606" s="721"/>
      <c r="X606" s="721"/>
      <c r="Y606" s="721"/>
      <c r="Z606" s="721"/>
      <c r="AA606" s="721"/>
      <c r="AB606" s="721"/>
      <c r="AC606" s="721"/>
      <c r="AD606" s="721"/>
      <c r="AE606" s="721"/>
      <c r="AF606" s="721"/>
      <c r="AG606" s="721"/>
      <c r="AH606" s="721"/>
      <c r="AI606" s="721"/>
      <c r="AJ606" s="721"/>
      <c r="AK606" s="721"/>
      <c r="AL606" s="721"/>
      <c r="AM606" s="721"/>
      <c r="AN606" s="721"/>
      <c r="AO606" s="721"/>
      <c r="AP606" s="721"/>
      <c r="AQ606" s="196"/>
      <c r="AR606" s="196"/>
      <c r="AS606" s="196"/>
      <c r="AT606" s="196"/>
      <c r="AU606" s="196"/>
      <c r="AV606" s="196"/>
      <c r="AW606" s="196"/>
      <c r="AX606" s="196"/>
      <c r="AY606" s="196"/>
      <c r="AZ606" s="722"/>
      <c r="BA606" s="196"/>
      <c r="BB606" s="196"/>
      <c r="BC606" s="196"/>
      <c r="BD606" s="196"/>
      <c r="BE606" s="196"/>
      <c r="BF606" s="196"/>
      <c r="BG606" s="196"/>
      <c r="BH606" s="196"/>
      <c r="BI606" s="196"/>
    </row>
    <row r="607" spans="1:61" x14ac:dyDescent="0.25">
      <c r="A607" s="719">
        <v>4</v>
      </c>
      <c r="B607" s="720"/>
      <c r="C607" s="720"/>
      <c r="D607" s="720"/>
      <c r="E607" s="721" t="s">
        <v>243</v>
      </c>
      <c r="F607" s="721"/>
      <c r="G607" s="721"/>
      <c r="H607" s="721"/>
      <c r="I607" s="721"/>
      <c r="J607" s="721"/>
      <c r="K607" s="721"/>
      <c r="L607" s="721"/>
      <c r="M607" s="721"/>
      <c r="N607" s="721"/>
      <c r="O607" s="721"/>
      <c r="P607" s="721"/>
      <c r="Q607" s="721"/>
      <c r="R607" s="721"/>
      <c r="S607" s="721"/>
      <c r="T607" s="721"/>
      <c r="U607" s="721"/>
      <c r="V607" s="721"/>
      <c r="W607" s="721"/>
      <c r="X607" s="721"/>
      <c r="Y607" s="721"/>
      <c r="Z607" s="721"/>
      <c r="AA607" s="721"/>
      <c r="AB607" s="721"/>
      <c r="AC607" s="721"/>
      <c r="AD607" s="721"/>
      <c r="AE607" s="721"/>
      <c r="AF607" s="721"/>
      <c r="AG607" s="721"/>
      <c r="AH607" s="721"/>
      <c r="AI607" s="721"/>
      <c r="AJ607" s="721"/>
      <c r="AK607" s="721"/>
      <c r="AL607" s="721"/>
      <c r="AM607" s="721"/>
      <c r="AN607" s="721"/>
      <c r="AO607" s="721"/>
      <c r="AP607" s="721"/>
      <c r="AQ607" s="196"/>
      <c r="AR607" s="196"/>
      <c r="AS607" s="196"/>
      <c r="AT607" s="196"/>
      <c r="AU607" s="196"/>
      <c r="AV607" s="196"/>
      <c r="AW607" s="196"/>
      <c r="AX607" s="196"/>
      <c r="AY607" s="196"/>
      <c r="AZ607" s="722"/>
      <c r="BA607" s="196"/>
      <c r="BB607" s="196"/>
      <c r="BC607" s="196"/>
      <c r="BD607" s="196"/>
      <c r="BE607" s="196"/>
      <c r="BF607" s="196"/>
      <c r="BG607" s="196"/>
      <c r="BH607" s="196"/>
      <c r="BI607" s="196"/>
    </row>
    <row r="608" spans="1:61" x14ac:dyDescent="0.25">
      <c r="A608" s="719">
        <v>5</v>
      </c>
      <c r="B608" s="720"/>
      <c r="C608" s="720"/>
      <c r="D608" s="720"/>
      <c r="E608" s="721" t="s">
        <v>244</v>
      </c>
      <c r="F608" s="721"/>
      <c r="G608" s="721"/>
      <c r="H608" s="721"/>
      <c r="I608" s="721"/>
      <c r="J608" s="721"/>
      <c r="K608" s="721"/>
      <c r="L608" s="721"/>
      <c r="M608" s="721"/>
      <c r="N608" s="721"/>
      <c r="O608" s="721"/>
      <c r="P608" s="721"/>
      <c r="Q608" s="721"/>
      <c r="R608" s="721"/>
      <c r="S608" s="721"/>
      <c r="T608" s="721"/>
      <c r="U608" s="721"/>
      <c r="V608" s="721"/>
      <c r="W608" s="721"/>
      <c r="X608" s="721"/>
      <c r="Y608" s="721"/>
      <c r="Z608" s="721"/>
      <c r="AA608" s="721"/>
      <c r="AB608" s="721"/>
      <c r="AC608" s="721"/>
      <c r="AD608" s="721"/>
      <c r="AE608" s="721"/>
      <c r="AF608" s="721"/>
      <c r="AG608" s="721"/>
      <c r="AH608" s="721"/>
      <c r="AI608" s="721"/>
      <c r="AJ608" s="721"/>
      <c r="AK608" s="721"/>
      <c r="AL608" s="721"/>
      <c r="AM608" s="721"/>
      <c r="AN608" s="721"/>
      <c r="AO608" s="721"/>
      <c r="AP608" s="721"/>
      <c r="AQ608" s="196"/>
      <c r="AR608" s="196"/>
      <c r="AS608" s="196"/>
      <c r="AT608" s="196"/>
      <c r="AU608" s="196"/>
      <c r="AV608" s="196"/>
      <c r="AW608" s="196"/>
      <c r="AX608" s="196"/>
      <c r="AY608" s="196"/>
      <c r="AZ608" s="722"/>
      <c r="BA608" s="196"/>
      <c r="BB608" s="196"/>
      <c r="BC608" s="196"/>
      <c r="BD608" s="196"/>
      <c r="BE608" s="196"/>
      <c r="BF608" s="196"/>
      <c r="BG608" s="196"/>
      <c r="BH608" s="196"/>
      <c r="BI608" s="196"/>
    </row>
    <row r="609" spans="1:61" x14ac:dyDescent="0.25">
      <c r="A609" s="719">
        <v>6</v>
      </c>
      <c r="B609" s="720"/>
      <c r="C609" s="720"/>
      <c r="D609" s="720"/>
      <c r="E609" s="721" t="s">
        <v>553</v>
      </c>
      <c r="F609" s="721"/>
      <c r="G609" s="721"/>
      <c r="H609" s="721"/>
      <c r="I609" s="721"/>
      <c r="J609" s="721"/>
      <c r="K609" s="721"/>
      <c r="L609" s="721"/>
      <c r="M609" s="721"/>
      <c r="N609" s="721"/>
      <c r="O609" s="721"/>
      <c r="P609" s="721"/>
      <c r="Q609" s="721"/>
      <c r="R609" s="721"/>
      <c r="S609" s="721"/>
      <c r="T609" s="721"/>
      <c r="U609" s="721"/>
      <c r="V609" s="721"/>
      <c r="W609" s="721"/>
      <c r="X609" s="721"/>
      <c r="Y609" s="721"/>
      <c r="Z609" s="721"/>
      <c r="AA609" s="721"/>
      <c r="AB609" s="721"/>
      <c r="AC609" s="721"/>
      <c r="AD609" s="721"/>
      <c r="AE609" s="721"/>
      <c r="AF609" s="721"/>
      <c r="AG609" s="721"/>
      <c r="AH609" s="721"/>
      <c r="AI609" s="721"/>
      <c r="AJ609" s="721"/>
      <c r="AK609" s="721"/>
      <c r="AL609" s="721"/>
      <c r="AM609" s="721"/>
      <c r="AN609" s="721"/>
      <c r="AO609" s="721"/>
      <c r="AP609" s="721"/>
      <c r="AQ609" s="196"/>
      <c r="AR609" s="196"/>
      <c r="AS609" s="196"/>
      <c r="AT609" s="196"/>
      <c r="AU609" s="196"/>
      <c r="AV609" s="196"/>
      <c r="AW609" s="196"/>
      <c r="AX609" s="196"/>
      <c r="AY609" s="196"/>
      <c r="AZ609" s="722"/>
      <c r="BA609" s="196"/>
      <c r="BB609" s="196"/>
      <c r="BC609" s="196"/>
      <c r="BD609" s="196"/>
      <c r="BE609" s="196"/>
      <c r="BF609" s="196"/>
      <c r="BG609" s="196"/>
      <c r="BH609" s="196"/>
      <c r="BI609" s="196"/>
    </row>
    <row r="610" spans="1:61" x14ac:dyDescent="0.25">
      <c r="A610" s="719">
        <v>7</v>
      </c>
      <c r="B610" s="720"/>
      <c r="C610" s="720"/>
      <c r="D610" s="720"/>
      <c r="E610" s="721" t="s">
        <v>246</v>
      </c>
      <c r="F610" s="721"/>
      <c r="G610" s="721"/>
      <c r="H610" s="721"/>
      <c r="I610" s="721"/>
      <c r="J610" s="721"/>
      <c r="K610" s="721"/>
      <c r="L610" s="721"/>
      <c r="M610" s="721"/>
      <c r="N610" s="721"/>
      <c r="O610" s="721"/>
      <c r="P610" s="721"/>
      <c r="Q610" s="721"/>
      <c r="R610" s="721"/>
      <c r="S610" s="721"/>
      <c r="T610" s="721"/>
      <c r="U610" s="721"/>
      <c r="V610" s="721"/>
      <c r="W610" s="721"/>
      <c r="X610" s="721"/>
      <c r="Y610" s="721"/>
      <c r="Z610" s="721"/>
      <c r="AA610" s="721"/>
      <c r="AB610" s="721"/>
      <c r="AC610" s="721"/>
      <c r="AD610" s="721"/>
      <c r="AE610" s="721"/>
      <c r="AF610" s="721"/>
      <c r="AG610" s="721"/>
      <c r="AH610" s="721"/>
      <c r="AI610" s="721"/>
      <c r="AJ610" s="721"/>
      <c r="AK610" s="721"/>
      <c r="AL610" s="721"/>
      <c r="AM610" s="721"/>
      <c r="AN610" s="721"/>
      <c r="AO610" s="721"/>
      <c r="AP610" s="721"/>
      <c r="AQ610" s="196"/>
      <c r="AR610" s="196"/>
      <c r="AS610" s="196"/>
      <c r="AT610" s="196"/>
      <c r="AU610" s="196"/>
      <c r="AV610" s="196"/>
      <c r="AW610" s="196"/>
      <c r="AX610" s="196"/>
      <c r="AY610" s="196"/>
      <c r="AZ610" s="722"/>
      <c r="BA610" s="196"/>
      <c r="BB610" s="196"/>
      <c r="BC610" s="196"/>
      <c r="BD610" s="196"/>
      <c r="BE610" s="196"/>
      <c r="BF610" s="196"/>
      <c r="BG610" s="196"/>
      <c r="BH610" s="196"/>
      <c r="BI610" s="196"/>
    </row>
    <row r="611" spans="1:61" x14ac:dyDescent="0.25">
      <c r="A611" s="719">
        <v>8</v>
      </c>
      <c r="B611" s="720"/>
      <c r="C611" s="720"/>
      <c r="D611" s="720"/>
      <c r="E611" s="721" t="s">
        <v>247</v>
      </c>
      <c r="F611" s="721"/>
      <c r="G611" s="721"/>
      <c r="H611" s="721"/>
      <c r="I611" s="721"/>
      <c r="J611" s="721"/>
      <c r="K611" s="721"/>
      <c r="L611" s="721"/>
      <c r="M611" s="721"/>
      <c r="N611" s="721"/>
      <c r="O611" s="721"/>
      <c r="P611" s="721"/>
      <c r="Q611" s="721"/>
      <c r="R611" s="721"/>
      <c r="S611" s="721"/>
      <c r="T611" s="721"/>
      <c r="U611" s="721"/>
      <c r="V611" s="721"/>
      <c r="W611" s="721"/>
      <c r="X611" s="721"/>
      <c r="Y611" s="721"/>
      <c r="Z611" s="721"/>
      <c r="AA611" s="721"/>
      <c r="AB611" s="721"/>
      <c r="AC611" s="721"/>
      <c r="AD611" s="721"/>
      <c r="AE611" s="721"/>
      <c r="AF611" s="721"/>
      <c r="AG611" s="721"/>
      <c r="AH611" s="721"/>
      <c r="AI611" s="721"/>
      <c r="AJ611" s="721"/>
      <c r="AK611" s="721"/>
      <c r="AL611" s="721"/>
      <c r="AM611" s="721"/>
      <c r="AN611" s="721"/>
      <c r="AO611" s="721"/>
      <c r="AP611" s="721"/>
      <c r="AQ611" s="196"/>
      <c r="AR611" s="196"/>
      <c r="AS611" s="196"/>
      <c r="AT611" s="196"/>
      <c r="AU611" s="196"/>
      <c r="AV611" s="196"/>
      <c r="AW611" s="196"/>
      <c r="AX611" s="196"/>
      <c r="AY611" s="196"/>
      <c r="AZ611" s="722"/>
      <c r="BA611" s="196"/>
      <c r="BB611" s="196"/>
      <c r="BC611" s="196"/>
      <c r="BD611" s="196"/>
      <c r="BE611" s="196"/>
      <c r="BF611" s="196"/>
      <c r="BG611" s="196"/>
      <c r="BH611" s="196"/>
      <c r="BI611" s="196"/>
    </row>
    <row r="612" spans="1:61" x14ac:dyDescent="0.25">
      <c r="A612" s="728"/>
      <c r="B612" s="729"/>
      <c r="C612" s="729"/>
      <c r="D612" s="729"/>
      <c r="E612" s="730" t="s">
        <v>199</v>
      </c>
      <c r="F612" s="730"/>
      <c r="G612" s="730"/>
      <c r="H612" s="730"/>
      <c r="I612" s="730"/>
      <c r="J612" s="730"/>
      <c r="K612" s="730"/>
      <c r="L612" s="730"/>
      <c r="M612" s="730"/>
      <c r="N612" s="730"/>
      <c r="O612" s="730"/>
      <c r="P612" s="730"/>
      <c r="Q612" s="730"/>
      <c r="R612" s="730"/>
      <c r="S612" s="730"/>
      <c r="T612" s="730"/>
      <c r="U612" s="730"/>
      <c r="V612" s="730"/>
      <c r="W612" s="730"/>
      <c r="X612" s="730"/>
      <c r="Y612" s="730"/>
      <c r="Z612" s="730"/>
      <c r="AA612" s="730"/>
      <c r="AB612" s="730"/>
      <c r="AC612" s="730"/>
      <c r="AD612" s="730"/>
      <c r="AE612" s="730"/>
      <c r="AF612" s="730"/>
      <c r="AG612" s="730"/>
      <c r="AH612" s="730"/>
      <c r="AI612" s="730"/>
      <c r="AJ612" s="730"/>
      <c r="AK612" s="730"/>
      <c r="AL612" s="730"/>
      <c r="AM612" s="730"/>
      <c r="AN612" s="730"/>
      <c r="AO612" s="730"/>
      <c r="AP612" s="730"/>
      <c r="AQ612" s="190">
        <f>SUM(AQ604:AY611)</f>
        <v>0</v>
      </c>
      <c r="AR612" s="190"/>
      <c r="AS612" s="190"/>
      <c r="AT612" s="190"/>
      <c r="AU612" s="190"/>
      <c r="AV612" s="190"/>
      <c r="AW612" s="190"/>
      <c r="AX612" s="190"/>
      <c r="AY612" s="190"/>
      <c r="AZ612" s="731">
        <f>SUM(AZ604:BI611)</f>
        <v>0</v>
      </c>
      <c r="BA612" s="190"/>
      <c r="BB612" s="190"/>
      <c r="BC612" s="190"/>
      <c r="BD612" s="190"/>
      <c r="BE612" s="190"/>
      <c r="BF612" s="190"/>
      <c r="BG612" s="190"/>
      <c r="BH612" s="190"/>
      <c r="BI612" s="190"/>
    </row>
    <row r="613" spans="1:61" x14ac:dyDescent="0.25">
      <c r="A613" s="728"/>
      <c r="B613" s="729"/>
      <c r="C613" s="729"/>
      <c r="D613" s="729"/>
      <c r="E613" s="730" t="s">
        <v>248</v>
      </c>
      <c r="F613" s="730"/>
      <c r="G613" s="730"/>
      <c r="H613" s="730"/>
      <c r="I613" s="730"/>
      <c r="J613" s="730"/>
      <c r="K613" s="730"/>
      <c r="L613" s="730"/>
      <c r="M613" s="730"/>
      <c r="N613" s="730"/>
      <c r="O613" s="730"/>
      <c r="P613" s="730"/>
      <c r="Q613" s="730"/>
      <c r="R613" s="730"/>
      <c r="S613" s="730"/>
      <c r="T613" s="730"/>
      <c r="U613" s="730"/>
      <c r="V613" s="730"/>
      <c r="W613" s="730"/>
      <c r="X613" s="730"/>
      <c r="Y613" s="730"/>
      <c r="Z613" s="730"/>
      <c r="AA613" s="730"/>
      <c r="AB613" s="730"/>
      <c r="AC613" s="730"/>
      <c r="AD613" s="730"/>
      <c r="AE613" s="730"/>
      <c r="AF613" s="730"/>
      <c r="AG613" s="730"/>
      <c r="AH613" s="730"/>
      <c r="AI613" s="730"/>
      <c r="AJ613" s="730"/>
      <c r="AK613" s="730"/>
      <c r="AL613" s="730"/>
      <c r="AM613" s="730"/>
      <c r="AN613" s="730"/>
      <c r="AO613" s="730"/>
      <c r="AP613" s="730"/>
      <c r="AQ613" s="196"/>
      <c r="AR613" s="196"/>
      <c r="AS613" s="196"/>
      <c r="AT613" s="196"/>
      <c r="AU613" s="196"/>
      <c r="AV613" s="196"/>
      <c r="AW613" s="196"/>
      <c r="AX613" s="196"/>
      <c r="AY613" s="196"/>
      <c r="AZ613" s="722"/>
      <c r="BA613" s="196"/>
      <c r="BB613" s="196"/>
      <c r="BC613" s="196"/>
      <c r="BD613" s="196"/>
      <c r="BE613" s="196"/>
      <c r="BF613" s="196"/>
      <c r="BG613" s="196"/>
      <c r="BH613" s="196"/>
      <c r="BI613" s="196"/>
    </row>
    <row r="614" spans="1:61" x14ac:dyDescent="0.25">
      <c r="A614" s="732" t="s">
        <v>249</v>
      </c>
      <c r="B614" s="733"/>
      <c r="C614" s="733"/>
      <c r="D614" s="733"/>
      <c r="E614" s="733"/>
      <c r="F614" s="733"/>
      <c r="G614" s="733"/>
      <c r="H614" s="733"/>
      <c r="I614" s="733"/>
      <c r="J614" s="733"/>
      <c r="K614" s="733"/>
      <c r="L614" s="733"/>
      <c r="M614" s="733"/>
      <c r="N614" s="733"/>
      <c r="O614" s="733"/>
      <c r="P614" s="733"/>
      <c r="Q614" s="733"/>
      <c r="R614" s="733"/>
      <c r="S614" s="733"/>
      <c r="T614" s="733"/>
      <c r="U614" s="733"/>
      <c r="V614" s="733"/>
      <c r="W614" s="733"/>
      <c r="X614" s="733"/>
      <c r="Y614" s="733"/>
      <c r="Z614" s="733"/>
      <c r="AA614" s="733"/>
      <c r="AB614" s="733"/>
      <c r="AC614" s="733"/>
      <c r="AD614" s="733"/>
      <c r="AE614" s="733"/>
      <c r="AF614" s="733"/>
      <c r="AG614" s="733"/>
      <c r="AH614" s="733"/>
      <c r="AI614" s="733"/>
      <c r="AJ614" s="733"/>
      <c r="AK614" s="733"/>
      <c r="AL614" s="733"/>
      <c r="AM614" s="733"/>
      <c r="AN614" s="733"/>
      <c r="AO614" s="733"/>
      <c r="AP614" s="734"/>
      <c r="AQ614" s="217">
        <f>AQ612+AZ612+AQ613+AZ613</f>
        <v>0</v>
      </c>
      <c r="AR614" s="218"/>
      <c r="AS614" s="218"/>
      <c r="AT614" s="218"/>
      <c r="AU614" s="218"/>
      <c r="AV614" s="218"/>
      <c r="AW614" s="218"/>
      <c r="AX614" s="218"/>
      <c r="AY614" s="218"/>
      <c r="AZ614" s="218"/>
      <c r="BA614" s="218"/>
      <c r="BB614" s="218"/>
      <c r="BC614" s="218"/>
      <c r="BD614" s="218"/>
      <c r="BE614" s="218"/>
      <c r="BF614" s="218"/>
      <c r="BG614" s="218"/>
      <c r="BH614" s="218"/>
      <c r="BI614" s="273"/>
    </row>
    <row r="615" spans="1:61" x14ac:dyDescent="0.25">
      <c r="A615" s="723"/>
      <c r="B615" s="724"/>
      <c r="C615" s="724"/>
      <c r="D615" s="724"/>
      <c r="E615" s="244"/>
      <c r="F615" s="244"/>
      <c r="G615" s="244"/>
      <c r="H615" s="244"/>
      <c r="I615" s="244"/>
      <c r="J615" s="244"/>
      <c r="K615" s="244"/>
      <c r="L615" s="244"/>
      <c r="M615" s="244"/>
      <c r="N615" s="244"/>
      <c r="O615" s="244"/>
      <c r="P615" s="244"/>
      <c r="Q615" s="244"/>
      <c r="R615" s="244"/>
      <c r="S615" s="244"/>
      <c r="T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25"/>
      <c r="AR615" s="225"/>
      <c r="AS615" s="225"/>
      <c r="AT615" s="225"/>
      <c r="AU615" s="225"/>
      <c r="AV615" s="225"/>
      <c r="AW615" s="225"/>
      <c r="AX615" s="225"/>
      <c r="AY615" s="225"/>
      <c r="AZ615" s="750"/>
      <c r="BA615" s="225"/>
      <c r="BB615" s="225"/>
      <c r="BC615" s="225"/>
      <c r="BD615" s="225"/>
      <c r="BE615" s="225"/>
      <c r="BF615" s="225"/>
      <c r="BG615" s="225"/>
      <c r="BH615" s="225"/>
      <c r="BI615" s="225"/>
    </row>
    <row r="616" spans="1:61" ht="15.75" x14ac:dyDescent="0.25">
      <c r="A616" s="725" t="s">
        <v>250</v>
      </c>
      <c r="B616" s="726"/>
      <c r="C616" s="726"/>
      <c r="D616" s="726"/>
      <c r="E616" s="726"/>
      <c r="F616" s="726"/>
      <c r="G616" s="726"/>
      <c r="H616" s="726"/>
      <c r="I616" s="726"/>
      <c r="J616" s="726"/>
      <c r="K616" s="726"/>
      <c r="L616" s="726"/>
      <c r="M616" s="726"/>
      <c r="N616" s="726"/>
      <c r="O616" s="726"/>
      <c r="P616" s="726"/>
      <c r="Q616" s="726"/>
      <c r="R616" s="726"/>
      <c r="S616" s="726"/>
      <c r="T616" s="726"/>
      <c r="U616" s="726"/>
      <c r="V616" s="726"/>
      <c r="W616" s="726"/>
      <c r="X616" s="726"/>
      <c r="Y616" s="726"/>
      <c r="Z616" s="726"/>
      <c r="AA616" s="726"/>
      <c r="AB616" s="726"/>
      <c r="AC616" s="726"/>
      <c r="AD616" s="726"/>
      <c r="AE616" s="726"/>
      <c r="AF616" s="726"/>
      <c r="AG616" s="726"/>
      <c r="AH616" s="726"/>
      <c r="AI616" s="726"/>
      <c r="AJ616" s="726"/>
      <c r="AK616" s="726"/>
      <c r="AL616" s="726"/>
      <c r="AM616" s="726"/>
      <c r="AN616" s="726"/>
      <c r="AO616" s="726"/>
      <c r="AP616" s="726"/>
      <c r="AQ616" s="726"/>
      <c r="AR616" s="726"/>
      <c r="AS616" s="726"/>
      <c r="AT616" s="726"/>
      <c r="AU616" s="726"/>
      <c r="AV616" s="726"/>
      <c r="AW616" s="726"/>
      <c r="AX616" s="726"/>
      <c r="AY616" s="726"/>
      <c r="AZ616" s="726"/>
      <c r="BA616" s="726"/>
      <c r="BB616" s="726"/>
      <c r="BC616" s="726"/>
      <c r="BD616" s="726"/>
      <c r="BE616" s="726"/>
      <c r="BF616" s="726"/>
      <c r="BG616" s="726"/>
      <c r="BH616" s="726"/>
      <c r="BI616" s="727"/>
    </row>
    <row r="617" spans="1:61" ht="26.25" customHeight="1" x14ac:dyDescent="0.25">
      <c r="A617" s="723" t="s">
        <v>165</v>
      </c>
      <c r="B617" s="724"/>
      <c r="C617" s="724"/>
      <c r="D617" s="724"/>
      <c r="E617" s="244" t="s">
        <v>166</v>
      </c>
      <c r="F617" s="244"/>
      <c r="G617" s="244"/>
      <c r="H617" s="244"/>
      <c r="I617" s="244"/>
      <c r="J617" s="244"/>
      <c r="K617" s="244"/>
      <c r="L617" s="244"/>
      <c r="M617" s="244"/>
      <c r="N617" s="244"/>
      <c r="O617" s="244"/>
      <c r="P617" s="244"/>
      <c r="Q617" s="244"/>
      <c r="R617" s="244"/>
      <c r="S617" s="244"/>
      <c r="T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74" t="s">
        <v>167</v>
      </c>
      <c r="AR617" s="274"/>
      <c r="AS617" s="274"/>
      <c r="AT617" s="274"/>
      <c r="AU617" s="274"/>
      <c r="AV617" s="274"/>
      <c r="AW617" s="274"/>
      <c r="AX617" s="274"/>
      <c r="AY617" s="274"/>
      <c r="AZ617" s="286" t="s">
        <v>168</v>
      </c>
      <c r="BA617" s="274"/>
      <c r="BB617" s="274"/>
      <c r="BC617" s="274"/>
      <c r="BD617" s="274"/>
      <c r="BE617" s="274"/>
      <c r="BF617" s="274"/>
      <c r="BG617" s="274"/>
      <c r="BH617" s="274"/>
      <c r="BI617" s="274"/>
    </row>
    <row r="618" spans="1:61" ht="16.5" customHeight="1" x14ac:dyDescent="0.25">
      <c r="A618" s="780"/>
      <c r="B618" s="781"/>
      <c r="C618" s="781"/>
      <c r="D618" s="781"/>
      <c r="E618" s="781"/>
      <c r="F618" s="781"/>
      <c r="G618" s="781"/>
      <c r="H618" s="781"/>
      <c r="I618" s="781"/>
      <c r="J618" s="781"/>
      <c r="K618" s="781"/>
      <c r="L618" s="781"/>
      <c r="M618" s="781"/>
      <c r="N618" s="781"/>
      <c r="O618" s="781"/>
      <c r="P618" s="781"/>
      <c r="Q618" s="781"/>
      <c r="R618" s="781"/>
      <c r="S618" s="781"/>
      <c r="T618" s="781"/>
      <c r="U618" s="781"/>
      <c r="V618" s="781"/>
      <c r="W618" s="781"/>
      <c r="X618" s="781"/>
      <c r="Y618" s="781"/>
      <c r="Z618" s="781"/>
      <c r="AA618" s="781"/>
      <c r="AB618" s="781"/>
      <c r="AC618" s="781"/>
      <c r="AD618" s="781"/>
      <c r="AE618" s="781"/>
      <c r="AF618" s="781"/>
      <c r="AG618" s="781"/>
      <c r="AH618" s="781"/>
      <c r="AI618" s="781"/>
      <c r="AJ618" s="781"/>
      <c r="AK618" s="781"/>
      <c r="AL618" s="781"/>
      <c r="AM618" s="781"/>
      <c r="AN618" s="781"/>
      <c r="AO618" s="781"/>
      <c r="AP618" s="781"/>
      <c r="AQ618" s="781"/>
      <c r="AR618" s="781"/>
      <c r="AS618" s="781"/>
      <c r="AT618" s="781"/>
      <c r="AU618" s="781"/>
      <c r="AV618" s="781"/>
      <c r="AW618" s="781"/>
      <c r="AX618" s="781"/>
      <c r="AY618" s="781"/>
      <c r="AZ618" s="781"/>
      <c r="BA618" s="781"/>
      <c r="BB618" s="781"/>
      <c r="BC618" s="781"/>
      <c r="BD618" s="781"/>
      <c r="BE618" s="781"/>
      <c r="BF618" s="781"/>
      <c r="BG618" s="781"/>
      <c r="BH618" s="781"/>
      <c r="BI618" s="782"/>
    </row>
    <row r="619" spans="1:61" x14ac:dyDescent="0.25">
      <c r="A619" s="735" t="s">
        <v>258</v>
      </c>
      <c r="B619" s="736"/>
      <c r="C619" s="736"/>
      <c r="D619" s="736"/>
      <c r="E619" s="737" t="s">
        <v>257</v>
      </c>
      <c r="F619" s="737"/>
      <c r="G619" s="737"/>
      <c r="H619" s="737"/>
      <c r="I619" s="737"/>
      <c r="J619" s="737"/>
      <c r="K619" s="737"/>
      <c r="L619" s="737"/>
      <c r="M619" s="737"/>
      <c r="N619" s="737"/>
      <c r="O619" s="737"/>
      <c r="P619" s="737"/>
      <c r="Q619" s="737"/>
      <c r="R619" s="737"/>
      <c r="S619" s="737"/>
      <c r="T619" s="737"/>
      <c r="U619" s="737"/>
      <c r="V619" s="737"/>
      <c r="W619" s="737"/>
      <c r="X619" s="737"/>
      <c r="Y619" s="737"/>
      <c r="Z619" s="737"/>
      <c r="AA619" s="737"/>
      <c r="AB619" s="737"/>
      <c r="AC619" s="737"/>
      <c r="AD619" s="737"/>
      <c r="AE619" s="737"/>
      <c r="AF619" s="737"/>
      <c r="AG619" s="737"/>
      <c r="AH619" s="737"/>
      <c r="AI619" s="737"/>
      <c r="AJ619" s="737"/>
      <c r="AK619" s="737"/>
      <c r="AL619" s="737"/>
      <c r="AM619" s="737"/>
      <c r="AN619" s="737"/>
      <c r="AO619" s="737"/>
      <c r="AP619" s="737"/>
      <c r="AQ619" s="236">
        <f>SUM(AQ620:AY621)</f>
        <v>0</v>
      </c>
      <c r="AR619" s="242"/>
      <c r="AS619" s="242"/>
      <c r="AT619" s="242"/>
      <c r="AU619" s="242"/>
      <c r="AV619" s="242"/>
      <c r="AW619" s="242"/>
      <c r="AX619" s="242"/>
      <c r="AY619" s="243"/>
      <c r="AZ619" s="738">
        <f>SUM(AZ620:BI621)</f>
        <v>0</v>
      </c>
      <c r="BA619" s="739"/>
      <c r="BB619" s="739"/>
      <c r="BC619" s="739"/>
      <c r="BD619" s="739"/>
      <c r="BE619" s="739"/>
      <c r="BF619" s="739"/>
      <c r="BG619" s="739"/>
      <c r="BH619" s="739"/>
      <c r="BI619" s="740"/>
    </row>
    <row r="620" spans="1:61" x14ac:dyDescent="0.25">
      <c r="A620" s="741" t="s">
        <v>261</v>
      </c>
      <c r="B620" s="742"/>
      <c r="C620" s="742"/>
      <c r="D620" s="742"/>
      <c r="E620" s="743" t="s">
        <v>259</v>
      </c>
      <c r="F620" s="743"/>
      <c r="G620" s="743"/>
      <c r="H620" s="743"/>
      <c r="I620" s="743"/>
      <c r="J620" s="743"/>
      <c r="K620" s="743"/>
      <c r="L620" s="743"/>
      <c r="M620" s="743"/>
      <c r="N620" s="743"/>
      <c r="O620" s="743"/>
      <c r="P620" s="743"/>
      <c r="Q620" s="743"/>
      <c r="R620" s="743"/>
      <c r="S620" s="743"/>
      <c r="T620" s="743"/>
      <c r="U620" s="743"/>
      <c r="V620" s="743"/>
      <c r="W620" s="743"/>
      <c r="X620" s="743"/>
      <c r="Y620" s="743"/>
      <c r="Z620" s="743"/>
      <c r="AA620" s="743"/>
      <c r="AB620" s="743"/>
      <c r="AC620" s="743"/>
      <c r="AD620" s="743"/>
      <c r="AE620" s="743"/>
      <c r="AF620" s="743"/>
      <c r="AG620" s="743"/>
      <c r="AH620" s="743"/>
      <c r="AI620" s="743"/>
      <c r="AJ620" s="743"/>
      <c r="AK620" s="743"/>
      <c r="AL620" s="743"/>
      <c r="AM620" s="743"/>
      <c r="AN620" s="743"/>
      <c r="AO620" s="743"/>
      <c r="AP620" s="743"/>
      <c r="AQ620" s="744"/>
      <c r="AR620" s="745"/>
      <c r="AS620" s="745"/>
      <c r="AT620" s="745"/>
      <c r="AU620" s="745"/>
      <c r="AV620" s="745"/>
      <c r="AW620" s="745"/>
      <c r="AX620" s="745"/>
      <c r="AY620" s="746"/>
      <c r="AZ620" s="747"/>
      <c r="BA620" s="748"/>
      <c r="BB620" s="748"/>
      <c r="BC620" s="748"/>
      <c r="BD620" s="748"/>
      <c r="BE620" s="748"/>
      <c r="BF620" s="748"/>
      <c r="BG620" s="748"/>
      <c r="BH620" s="748"/>
      <c r="BI620" s="749"/>
    </row>
    <row r="621" spans="1:61" x14ac:dyDescent="0.25">
      <c r="A621" s="741" t="s">
        <v>260</v>
      </c>
      <c r="B621" s="742"/>
      <c r="C621" s="742"/>
      <c r="D621" s="742"/>
      <c r="E621" s="743" t="s">
        <v>262</v>
      </c>
      <c r="F621" s="743"/>
      <c r="G621" s="743"/>
      <c r="H621" s="743"/>
      <c r="I621" s="743"/>
      <c r="J621" s="743"/>
      <c r="K621" s="743"/>
      <c r="L621" s="743"/>
      <c r="M621" s="743"/>
      <c r="N621" s="743"/>
      <c r="O621" s="743"/>
      <c r="P621" s="743"/>
      <c r="Q621" s="743"/>
      <c r="R621" s="743"/>
      <c r="S621" s="743"/>
      <c r="T621" s="743"/>
      <c r="U621" s="743"/>
      <c r="V621" s="743"/>
      <c r="W621" s="743"/>
      <c r="X621" s="743"/>
      <c r="Y621" s="743"/>
      <c r="Z621" s="743"/>
      <c r="AA621" s="743"/>
      <c r="AB621" s="743"/>
      <c r="AC621" s="743"/>
      <c r="AD621" s="743"/>
      <c r="AE621" s="743"/>
      <c r="AF621" s="743"/>
      <c r="AG621" s="743"/>
      <c r="AH621" s="743"/>
      <c r="AI621" s="743"/>
      <c r="AJ621" s="743"/>
      <c r="AK621" s="743"/>
      <c r="AL621" s="743"/>
      <c r="AM621" s="743"/>
      <c r="AN621" s="743"/>
      <c r="AO621" s="743"/>
      <c r="AP621" s="743"/>
      <c r="AQ621" s="744"/>
      <c r="AR621" s="745"/>
      <c r="AS621" s="745"/>
      <c r="AT621" s="745"/>
      <c r="AU621" s="745"/>
      <c r="AV621" s="745"/>
      <c r="AW621" s="745"/>
      <c r="AX621" s="745"/>
      <c r="AY621" s="746"/>
      <c r="AZ621" s="747"/>
      <c r="BA621" s="748"/>
      <c r="BB621" s="748"/>
      <c r="BC621" s="748"/>
      <c r="BD621" s="748"/>
      <c r="BE621" s="748"/>
      <c r="BF621" s="748"/>
      <c r="BG621" s="748"/>
      <c r="BH621" s="748"/>
      <c r="BI621" s="749"/>
    </row>
    <row r="622" spans="1:61" x14ac:dyDescent="0.25">
      <c r="A622" s="735" t="s">
        <v>264</v>
      </c>
      <c r="B622" s="736"/>
      <c r="C622" s="736"/>
      <c r="D622" s="736"/>
      <c r="E622" s="737" t="s">
        <v>263</v>
      </c>
      <c r="F622" s="737"/>
      <c r="G622" s="737"/>
      <c r="H622" s="737"/>
      <c r="I622" s="737"/>
      <c r="J622" s="737"/>
      <c r="K622" s="737"/>
      <c r="L622" s="737"/>
      <c r="M622" s="737"/>
      <c r="N622" s="737"/>
      <c r="O622" s="737"/>
      <c r="P622" s="737"/>
      <c r="Q622" s="737"/>
      <c r="R622" s="737"/>
      <c r="S622" s="737"/>
      <c r="T622" s="737"/>
      <c r="U622" s="737"/>
      <c r="V622" s="737"/>
      <c r="W622" s="737"/>
      <c r="X622" s="737"/>
      <c r="Y622" s="737"/>
      <c r="Z622" s="737"/>
      <c r="AA622" s="737"/>
      <c r="AB622" s="737"/>
      <c r="AC622" s="737"/>
      <c r="AD622" s="737"/>
      <c r="AE622" s="737"/>
      <c r="AF622" s="737"/>
      <c r="AG622" s="737"/>
      <c r="AH622" s="737"/>
      <c r="AI622" s="737"/>
      <c r="AJ622" s="737"/>
      <c r="AK622" s="737"/>
      <c r="AL622" s="737"/>
      <c r="AM622" s="737"/>
      <c r="AN622" s="737"/>
      <c r="AO622" s="737"/>
      <c r="AP622" s="737"/>
      <c r="AQ622" s="236">
        <f>SUM(AQ624:AY627)</f>
        <v>0</v>
      </c>
      <c r="AR622" s="242"/>
      <c r="AS622" s="242"/>
      <c r="AT622" s="242"/>
      <c r="AU622" s="242"/>
      <c r="AV622" s="242"/>
      <c r="AW622" s="242"/>
      <c r="AX622" s="242"/>
      <c r="AY622" s="243"/>
      <c r="AZ622" s="738">
        <f>SUM(AZ623:BI628)</f>
        <v>0</v>
      </c>
      <c r="BA622" s="739"/>
      <c r="BB622" s="739"/>
      <c r="BC622" s="739"/>
      <c r="BD622" s="739"/>
      <c r="BE622" s="739"/>
      <c r="BF622" s="739"/>
      <c r="BG622" s="739"/>
      <c r="BH622" s="739"/>
      <c r="BI622" s="740"/>
    </row>
    <row r="623" spans="1:61" x14ac:dyDescent="0.25">
      <c r="A623" s="754"/>
      <c r="B623" s="755"/>
      <c r="C623" s="755"/>
      <c r="D623" s="755"/>
      <c r="E623" s="743" t="s">
        <v>251</v>
      </c>
      <c r="F623" s="743"/>
      <c r="G623" s="743"/>
      <c r="H623" s="743"/>
      <c r="I623" s="743"/>
      <c r="J623" s="743"/>
      <c r="K623" s="743"/>
      <c r="L623" s="743"/>
      <c r="M623" s="743"/>
      <c r="N623" s="743"/>
      <c r="O623" s="743"/>
      <c r="P623" s="743"/>
      <c r="Q623" s="743"/>
      <c r="R623" s="743"/>
      <c r="S623" s="743"/>
      <c r="T623" s="743"/>
      <c r="U623" s="743"/>
      <c r="V623" s="743"/>
      <c r="W623" s="743"/>
      <c r="X623" s="743"/>
      <c r="Y623" s="743"/>
      <c r="Z623" s="743"/>
      <c r="AA623" s="743"/>
      <c r="AB623" s="743"/>
      <c r="AC623" s="743"/>
      <c r="AD623" s="743"/>
      <c r="AE623" s="743"/>
      <c r="AF623" s="743"/>
      <c r="AG623" s="743"/>
      <c r="AH623" s="743"/>
      <c r="AI623" s="743"/>
      <c r="AJ623" s="743"/>
      <c r="AK623" s="743"/>
      <c r="AL623" s="743"/>
      <c r="AM623" s="743"/>
      <c r="AN623" s="743"/>
      <c r="AO623" s="743"/>
      <c r="AP623" s="743"/>
      <c r="AQ623" s="751"/>
      <c r="AR623" s="752"/>
      <c r="AS623" s="752"/>
      <c r="AT623" s="752"/>
      <c r="AU623" s="752"/>
      <c r="AV623" s="752"/>
      <c r="AW623" s="752"/>
      <c r="AX623" s="752"/>
      <c r="AY623" s="753"/>
      <c r="AZ623" s="747"/>
      <c r="BA623" s="748"/>
      <c r="BB623" s="748"/>
      <c r="BC623" s="748"/>
      <c r="BD623" s="748"/>
      <c r="BE623" s="748"/>
      <c r="BF623" s="748"/>
      <c r="BG623" s="748"/>
      <c r="BH623" s="748"/>
      <c r="BI623" s="749"/>
    </row>
    <row r="624" spans="1:61" ht="24.75" customHeight="1" x14ac:dyDescent="0.25">
      <c r="A624" s="754"/>
      <c r="B624" s="755"/>
      <c r="C624" s="755"/>
      <c r="D624" s="755"/>
      <c r="E624" s="743" t="s">
        <v>252</v>
      </c>
      <c r="F624" s="743"/>
      <c r="G624" s="743"/>
      <c r="H624" s="743"/>
      <c r="I624" s="743"/>
      <c r="J624" s="743"/>
      <c r="K624" s="743"/>
      <c r="L624" s="743"/>
      <c r="M624" s="743"/>
      <c r="N624" s="743"/>
      <c r="O624" s="743"/>
      <c r="P624" s="743"/>
      <c r="Q624" s="743"/>
      <c r="R624" s="743"/>
      <c r="S624" s="743"/>
      <c r="T624" s="743"/>
      <c r="U624" s="743"/>
      <c r="V624" s="743"/>
      <c r="W624" s="743"/>
      <c r="X624" s="743"/>
      <c r="Y624" s="743"/>
      <c r="Z624" s="743"/>
      <c r="AA624" s="743"/>
      <c r="AB624" s="743"/>
      <c r="AC624" s="743"/>
      <c r="AD624" s="743"/>
      <c r="AE624" s="743"/>
      <c r="AF624" s="743"/>
      <c r="AG624" s="743"/>
      <c r="AH624" s="743"/>
      <c r="AI624" s="743"/>
      <c r="AJ624" s="743"/>
      <c r="AK624" s="743"/>
      <c r="AL624" s="743"/>
      <c r="AM624" s="743"/>
      <c r="AN624" s="743"/>
      <c r="AO624" s="743"/>
      <c r="AP624" s="743"/>
      <c r="AQ624" s="744"/>
      <c r="AR624" s="745"/>
      <c r="AS624" s="745"/>
      <c r="AT624" s="745"/>
      <c r="AU624" s="745"/>
      <c r="AV624" s="745"/>
      <c r="AW624" s="745"/>
      <c r="AX624" s="745"/>
      <c r="AY624" s="746"/>
      <c r="AZ624" s="747"/>
      <c r="BA624" s="748"/>
      <c r="BB624" s="748"/>
      <c r="BC624" s="748"/>
      <c r="BD624" s="748"/>
      <c r="BE624" s="748"/>
      <c r="BF624" s="748"/>
      <c r="BG624" s="748"/>
      <c r="BH624" s="748"/>
      <c r="BI624" s="749"/>
    </row>
    <row r="625" spans="1:61" ht="24.75" customHeight="1" x14ac:dyDescent="0.25">
      <c r="A625" s="754"/>
      <c r="B625" s="755"/>
      <c r="C625" s="755"/>
      <c r="D625" s="755"/>
      <c r="E625" s="743" t="s">
        <v>253</v>
      </c>
      <c r="F625" s="743"/>
      <c r="G625" s="743"/>
      <c r="H625" s="743"/>
      <c r="I625" s="743"/>
      <c r="J625" s="743"/>
      <c r="K625" s="743"/>
      <c r="L625" s="743"/>
      <c r="M625" s="743"/>
      <c r="N625" s="743"/>
      <c r="O625" s="743"/>
      <c r="P625" s="743"/>
      <c r="Q625" s="743"/>
      <c r="R625" s="743"/>
      <c r="S625" s="743"/>
      <c r="T625" s="743"/>
      <c r="U625" s="743"/>
      <c r="V625" s="743"/>
      <c r="W625" s="743"/>
      <c r="X625" s="743"/>
      <c r="Y625" s="743"/>
      <c r="Z625" s="743"/>
      <c r="AA625" s="743"/>
      <c r="AB625" s="743"/>
      <c r="AC625" s="743"/>
      <c r="AD625" s="743"/>
      <c r="AE625" s="743"/>
      <c r="AF625" s="743"/>
      <c r="AG625" s="743"/>
      <c r="AH625" s="743"/>
      <c r="AI625" s="743"/>
      <c r="AJ625" s="743"/>
      <c r="AK625" s="743"/>
      <c r="AL625" s="743"/>
      <c r="AM625" s="743"/>
      <c r="AN625" s="743"/>
      <c r="AO625" s="743"/>
      <c r="AP625" s="743"/>
      <c r="AQ625" s="744"/>
      <c r="AR625" s="745"/>
      <c r="AS625" s="745"/>
      <c r="AT625" s="745"/>
      <c r="AU625" s="745"/>
      <c r="AV625" s="745"/>
      <c r="AW625" s="745"/>
      <c r="AX625" s="745"/>
      <c r="AY625" s="746"/>
      <c r="AZ625" s="747"/>
      <c r="BA625" s="748"/>
      <c r="BB625" s="748"/>
      <c r="BC625" s="748"/>
      <c r="BD625" s="748"/>
      <c r="BE625" s="748"/>
      <c r="BF625" s="748"/>
      <c r="BG625" s="748"/>
      <c r="BH625" s="748"/>
      <c r="BI625" s="749"/>
    </row>
    <row r="626" spans="1:61" ht="18" customHeight="1" x14ac:dyDescent="0.25">
      <c r="A626" s="754"/>
      <c r="B626" s="755"/>
      <c r="C626" s="755"/>
      <c r="D626" s="755"/>
      <c r="E626" s="743" t="s">
        <v>254</v>
      </c>
      <c r="F626" s="743"/>
      <c r="G626" s="743"/>
      <c r="H626" s="743"/>
      <c r="I626" s="743"/>
      <c r="J626" s="743"/>
      <c r="K626" s="743"/>
      <c r="L626" s="743"/>
      <c r="M626" s="743"/>
      <c r="N626" s="743"/>
      <c r="O626" s="743"/>
      <c r="P626" s="743"/>
      <c r="Q626" s="743"/>
      <c r="R626" s="743"/>
      <c r="S626" s="743"/>
      <c r="T626" s="743"/>
      <c r="U626" s="743"/>
      <c r="V626" s="743"/>
      <c r="W626" s="743"/>
      <c r="X626" s="743"/>
      <c r="Y626" s="743"/>
      <c r="Z626" s="743"/>
      <c r="AA626" s="743"/>
      <c r="AB626" s="743"/>
      <c r="AC626" s="743"/>
      <c r="AD626" s="743"/>
      <c r="AE626" s="743"/>
      <c r="AF626" s="743"/>
      <c r="AG626" s="743"/>
      <c r="AH626" s="743"/>
      <c r="AI626" s="743"/>
      <c r="AJ626" s="743"/>
      <c r="AK626" s="743"/>
      <c r="AL626" s="743"/>
      <c r="AM626" s="743"/>
      <c r="AN626" s="743"/>
      <c r="AO626" s="743"/>
      <c r="AP626" s="743"/>
      <c r="AQ626" s="744"/>
      <c r="AR626" s="745"/>
      <c r="AS626" s="745"/>
      <c r="AT626" s="745"/>
      <c r="AU626" s="745"/>
      <c r="AV626" s="745"/>
      <c r="AW626" s="745"/>
      <c r="AX626" s="745"/>
      <c r="AY626" s="746"/>
      <c r="AZ626" s="747"/>
      <c r="BA626" s="748"/>
      <c r="BB626" s="748"/>
      <c r="BC626" s="748"/>
      <c r="BD626" s="748"/>
      <c r="BE626" s="748"/>
      <c r="BF626" s="748"/>
      <c r="BG626" s="748"/>
      <c r="BH626" s="748"/>
      <c r="BI626" s="749"/>
    </row>
    <row r="627" spans="1:61" ht="18" customHeight="1" x14ac:dyDescent="0.25">
      <c r="A627" s="754"/>
      <c r="B627" s="755"/>
      <c r="C627" s="755"/>
      <c r="D627" s="755"/>
      <c r="E627" s="743" t="s">
        <v>255</v>
      </c>
      <c r="F627" s="743"/>
      <c r="G627" s="743"/>
      <c r="H627" s="743"/>
      <c r="I627" s="743"/>
      <c r="J627" s="743"/>
      <c r="K627" s="743"/>
      <c r="L627" s="743"/>
      <c r="M627" s="743"/>
      <c r="N627" s="743"/>
      <c r="O627" s="743"/>
      <c r="P627" s="743"/>
      <c r="Q627" s="743"/>
      <c r="R627" s="743"/>
      <c r="S627" s="743"/>
      <c r="T627" s="743"/>
      <c r="U627" s="743"/>
      <c r="V627" s="743"/>
      <c r="W627" s="743"/>
      <c r="X627" s="743"/>
      <c r="Y627" s="743"/>
      <c r="Z627" s="743"/>
      <c r="AA627" s="743"/>
      <c r="AB627" s="743"/>
      <c r="AC627" s="743"/>
      <c r="AD627" s="743"/>
      <c r="AE627" s="743"/>
      <c r="AF627" s="743"/>
      <c r="AG627" s="743"/>
      <c r="AH627" s="743"/>
      <c r="AI627" s="743"/>
      <c r="AJ627" s="743"/>
      <c r="AK627" s="743"/>
      <c r="AL627" s="743"/>
      <c r="AM627" s="743"/>
      <c r="AN627" s="743"/>
      <c r="AO627" s="743"/>
      <c r="AP627" s="743"/>
      <c r="AQ627" s="744"/>
      <c r="AR627" s="745"/>
      <c r="AS627" s="745"/>
      <c r="AT627" s="745"/>
      <c r="AU627" s="745"/>
      <c r="AV627" s="745"/>
      <c r="AW627" s="745"/>
      <c r="AX627" s="745"/>
      <c r="AY627" s="746"/>
      <c r="AZ627" s="747"/>
      <c r="BA627" s="748"/>
      <c r="BB627" s="748"/>
      <c r="BC627" s="748"/>
      <c r="BD627" s="748"/>
      <c r="BE627" s="748"/>
      <c r="BF627" s="748"/>
      <c r="BG627" s="748"/>
      <c r="BH627" s="748"/>
      <c r="BI627" s="749"/>
    </row>
    <row r="628" spans="1:61" x14ac:dyDescent="0.25">
      <c r="A628" s="754"/>
      <c r="B628" s="755"/>
      <c r="C628" s="755"/>
      <c r="D628" s="755"/>
      <c r="E628" s="743" t="s">
        <v>256</v>
      </c>
      <c r="F628" s="743"/>
      <c r="G628" s="743"/>
      <c r="H628" s="743"/>
      <c r="I628" s="743"/>
      <c r="J628" s="743"/>
      <c r="K628" s="743"/>
      <c r="L628" s="743"/>
      <c r="M628" s="743"/>
      <c r="N628" s="743"/>
      <c r="O628" s="743"/>
      <c r="P628" s="743"/>
      <c r="Q628" s="743"/>
      <c r="R628" s="743"/>
      <c r="S628" s="743"/>
      <c r="T628" s="743"/>
      <c r="U628" s="743"/>
      <c r="V628" s="743"/>
      <c r="W628" s="743"/>
      <c r="X628" s="743"/>
      <c r="Y628" s="743"/>
      <c r="Z628" s="743"/>
      <c r="AA628" s="743"/>
      <c r="AB628" s="743"/>
      <c r="AC628" s="743"/>
      <c r="AD628" s="743"/>
      <c r="AE628" s="743"/>
      <c r="AF628" s="743"/>
      <c r="AG628" s="743"/>
      <c r="AH628" s="743"/>
      <c r="AI628" s="743"/>
      <c r="AJ628" s="743"/>
      <c r="AK628" s="743"/>
      <c r="AL628" s="743"/>
      <c r="AM628" s="743"/>
      <c r="AN628" s="743"/>
      <c r="AO628" s="743"/>
      <c r="AP628" s="743"/>
      <c r="AQ628" s="751"/>
      <c r="AR628" s="752"/>
      <c r="AS628" s="752"/>
      <c r="AT628" s="752"/>
      <c r="AU628" s="752"/>
      <c r="AV628" s="752"/>
      <c r="AW628" s="752"/>
      <c r="AX628" s="752"/>
      <c r="AY628" s="753"/>
      <c r="AZ628" s="747"/>
      <c r="BA628" s="748"/>
      <c r="BB628" s="748"/>
      <c r="BC628" s="748"/>
      <c r="BD628" s="748"/>
      <c r="BE628" s="748"/>
      <c r="BF628" s="748"/>
      <c r="BG628" s="748"/>
      <c r="BH628" s="748"/>
      <c r="BI628" s="749"/>
    </row>
    <row r="629" spans="1:61" x14ac:dyDescent="0.25">
      <c r="A629" s="735" t="s">
        <v>266</v>
      </c>
      <c r="B629" s="736"/>
      <c r="C629" s="736"/>
      <c r="D629" s="736"/>
      <c r="E629" s="737" t="s">
        <v>265</v>
      </c>
      <c r="F629" s="737"/>
      <c r="G629" s="737"/>
      <c r="H629" s="737"/>
      <c r="I629" s="737"/>
      <c r="J629" s="737"/>
      <c r="K629" s="737"/>
      <c r="L629" s="737"/>
      <c r="M629" s="737"/>
      <c r="N629" s="737"/>
      <c r="O629" s="737"/>
      <c r="P629" s="737"/>
      <c r="Q629" s="737"/>
      <c r="R629" s="737"/>
      <c r="S629" s="737"/>
      <c r="T629" s="737"/>
      <c r="U629" s="737"/>
      <c r="V629" s="737"/>
      <c r="W629" s="737"/>
      <c r="X629" s="737"/>
      <c r="Y629" s="737"/>
      <c r="Z629" s="737"/>
      <c r="AA629" s="737"/>
      <c r="AB629" s="737"/>
      <c r="AC629" s="737"/>
      <c r="AD629" s="737"/>
      <c r="AE629" s="737"/>
      <c r="AF629" s="737"/>
      <c r="AG629" s="737"/>
      <c r="AH629" s="737"/>
      <c r="AI629" s="737"/>
      <c r="AJ629" s="737"/>
      <c r="AK629" s="737"/>
      <c r="AL629" s="737"/>
      <c r="AM629" s="737"/>
      <c r="AN629" s="737"/>
      <c r="AO629" s="737"/>
      <c r="AP629" s="737"/>
      <c r="AQ629" s="751"/>
      <c r="AR629" s="752"/>
      <c r="AS629" s="752"/>
      <c r="AT629" s="752"/>
      <c r="AU629" s="752"/>
      <c r="AV629" s="752"/>
      <c r="AW629" s="752"/>
      <c r="AX629" s="752"/>
      <c r="AY629" s="753"/>
      <c r="AZ629" s="783"/>
      <c r="BA629" s="784"/>
      <c r="BB629" s="784"/>
      <c r="BC629" s="784"/>
      <c r="BD629" s="784"/>
      <c r="BE629" s="784"/>
      <c r="BF629" s="784"/>
      <c r="BG629" s="784"/>
      <c r="BH629" s="784"/>
      <c r="BI629" s="785"/>
    </row>
    <row r="630" spans="1:61" ht="20.25" customHeight="1" x14ac:dyDescent="0.25">
      <c r="A630" s="777"/>
      <c r="B630" s="778"/>
      <c r="C630" s="778"/>
      <c r="D630" s="778"/>
      <c r="E630" s="779" t="s">
        <v>267</v>
      </c>
      <c r="F630" s="779"/>
      <c r="G630" s="779"/>
      <c r="H630" s="779"/>
      <c r="I630" s="779"/>
      <c r="J630" s="779"/>
      <c r="K630" s="779"/>
      <c r="L630" s="779"/>
      <c r="M630" s="779"/>
      <c r="N630" s="779"/>
      <c r="O630" s="779"/>
      <c r="P630" s="779"/>
      <c r="Q630" s="779"/>
      <c r="R630" s="779"/>
      <c r="S630" s="779"/>
      <c r="T630" s="779"/>
      <c r="U630" s="779"/>
      <c r="V630" s="779"/>
      <c r="W630" s="779"/>
      <c r="X630" s="779"/>
      <c r="Y630" s="779"/>
      <c r="Z630" s="779"/>
      <c r="AA630" s="779"/>
      <c r="AB630" s="779"/>
      <c r="AC630" s="779"/>
      <c r="AD630" s="779"/>
      <c r="AE630" s="779"/>
      <c r="AF630" s="779"/>
      <c r="AG630" s="779"/>
      <c r="AH630" s="779"/>
      <c r="AI630" s="779"/>
      <c r="AJ630" s="779"/>
      <c r="AK630" s="779"/>
      <c r="AL630" s="779"/>
      <c r="AM630" s="779"/>
      <c r="AN630" s="779"/>
      <c r="AO630" s="779"/>
      <c r="AP630" s="779"/>
      <c r="AQ630" s="236">
        <f>AQ619+AQ622</f>
        <v>0</v>
      </c>
      <c r="AR630" s="242"/>
      <c r="AS630" s="242"/>
      <c r="AT630" s="242"/>
      <c r="AU630" s="242"/>
      <c r="AV630" s="242"/>
      <c r="AW630" s="242"/>
      <c r="AX630" s="242"/>
      <c r="AY630" s="243"/>
      <c r="AZ630" s="738">
        <f>AZ619+AZ622+AZ629</f>
        <v>0</v>
      </c>
      <c r="BA630" s="739"/>
      <c r="BB630" s="739"/>
      <c r="BC630" s="739"/>
      <c r="BD630" s="739"/>
      <c r="BE630" s="739"/>
      <c r="BF630" s="739"/>
      <c r="BG630" s="739"/>
      <c r="BH630" s="739"/>
      <c r="BI630" s="740"/>
    </row>
    <row r="631" spans="1:61" ht="20.25" customHeight="1" x14ac:dyDescent="0.25">
      <c r="A631" s="777"/>
      <c r="B631" s="778"/>
      <c r="C631" s="778"/>
      <c r="D631" s="778"/>
      <c r="E631" s="779" t="s">
        <v>268</v>
      </c>
      <c r="F631" s="779"/>
      <c r="G631" s="779"/>
      <c r="H631" s="779"/>
      <c r="I631" s="779"/>
      <c r="J631" s="779"/>
      <c r="K631" s="779"/>
      <c r="L631" s="779"/>
      <c r="M631" s="779"/>
      <c r="N631" s="779"/>
      <c r="O631" s="779"/>
      <c r="P631" s="779"/>
      <c r="Q631" s="779"/>
      <c r="R631" s="779"/>
      <c r="S631" s="779"/>
      <c r="T631" s="779"/>
      <c r="U631" s="779"/>
      <c r="V631" s="779"/>
      <c r="W631" s="779"/>
      <c r="X631" s="779"/>
      <c r="Y631" s="779"/>
      <c r="Z631" s="779"/>
      <c r="AA631" s="779"/>
      <c r="AB631" s="779"/>
      <c r="AC631" s="779"/>
      <c r="AD631" s="779"/>
      <c r="AE631" s="779"/>
      <c r="AF631" s="779"/>
      <c r="AG631" s="779"/>
      <c r="AH631" s="779"/>
      <c r="AI631" s="779"/>
      <c r="AJ631" s="779"/>
      <c r="AK631" s="779"/>
      <c r="AL631" s="779"/>
      <c r="AM631" s="779"/>
      <c r="AN631" s="779"/>
      <c r="AO631" s="779"/>
      <c r="AP631" s="779"/>
      <c r="AQ631" s="744"/>
      <c r="AR631" s="745"/>
      <c r="AS631" s="745"/>
      <c r="AT631" s="745"/>
      <c r="AU631" s="745"/>
      <c r="AV631" s="745"/>
      <c r="AW631" s="745"/>
      <c r="AX631" s="745"/>
      <c r="AY631" s="746"/>
      <c r="AZ631" s="747"/>
      <c r="BA631" s="748"/>
      <c r="BB631" s="748"/>
      <c r="BC631" s="748"/>
      <c r="BD631" s="748"/>
      <c r="BE631" s="748"/>
      <c r="BF631" s="748"/>
      <c r="BG631" s="748"/>
      <c r="BH631" s="748"/>
      <c r="BI631" s="749"/>
    </row>
    <row r="632" spans="1:61" ht="20.25" customHeight="1" x14ac:dyDescent="0.25">
      <c r="A632" s="777"/>
      <c r="B632" s="778"/>
      <c r="C632" s="778"/>
      <c r="D632" s="778"/>
      <c r="E632" s="779" t="s">
        <v>559</v>
      </c>
      <c r="F632" s="779"/>
      <c r="G632" s="779"/>
      <c r="H632" s="779"/>
      <c r="I632" s="779"/>
      <c r="J632" s="779"/>
      <c r="K632" s="779"/>
      <c r="L632" s="779"/>
      <c r="M632" s="779"/>
      <c r="N632" s="779"/>
      <c r="O632" s="779"/>
      <c r="P632" s="779"/>
      <c r="Q632" s="779"/>
      <c r="R632" s="779"/>
      <c r="S632" s="779"/>
      <c r="T632" s="779"/>
      <c r="U632" s="779"/>
      <c r="V632" s="779"/>
      <c r="W632" s="779"/>
      <c r="X632" s="779"/>
      <c r="Y632" s="779"/>
      <c r="Z632" s="779"/>
      <c r="AA632" s="779"/>
      <c r="AB632" s="779"/>
      <c r="AC632" s="779"/>
      <c r="AD632" s="779"/>
      <c r="AE632" s="779"/>
      <c r="AF632" s="779"/>
      <c r="AG632" s="779"/>
      <c r="AH632" s="779"/>
      <c r="AI632" s="779"/>
      <c r="AJ632" s="779"/>
      <c r="AK632" s="779"/>
      <c r="AL632" s="779"/>
      <c r="AM632" s="779"/>
      <c r="AN632" s="779"/>
      <c r="AO632" s="779"/>
      <c r="AP632" s="779"/>
      <c r="AQ632" s="251">
        <f>AQ630+AZ630+AQ631+AZ631</f>
        <v>0</v>
      </c>
      <c r="AR632" s="252"/>
      <c r="AS632" s="252"/>
      <c r="AT632" s="252"/>
      <c r="AU632" s="252"/>
      <c r="AV632" s="252"/>
      <c r="AW632" s="252"/>
      <c r="AX632" s="252"/>
      <c r="AY632" s="252"/>
      <c r="AZ632" s="252"/>
      <c r="BA632" s="252"/>
      <c r="BB632" s="252"/>
      <c r="BC632" s="252"/>
      <c r="BD632" s="252"/>
      <c r="BE632" s="252"/>
      <c r="BF632" s="252"/>
      <c r="BG632" s="252"/>
      <c r="BH632" s="252"/>
      <c r="BI632" s="253"/>
    </row>
    <row r="633" spans="1:61" ht="7.5" customHeight="1" x14ac:dyDescent="0.25">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row>
    <row r="634" spans="1:61" x14ac:dyDescent="0.25">
      <c r="A634" s="853"/>
      <c r="B634" s="853"/>
      <c r="C634" s="853"/>
      <c r="D634" s="853"/>
      <c r="E634" s="853"/>
      <c r="F634" s="853"/>
      <c r="G634" s="853"/>
      <c r="H634" s="853"/>
      <c r="I634" s="853"/>
      <c r="J634" s="853"/>
      <c r="K634" s="853"/>
      <c r="L634" s="853"/>
      <c r="M634" s="853"/>
      <c r="N634" s="853"/>
      <c r="O634" s="853"/>
      <c r="P634" s="853"/>
      <c r="Q634" s="853"/>
      <c r="R634" s="853"/>
      <c r="S634" s="853"/>
      <c r="T634" s="853"/>
      <c r="U634" s="853"/>
      <c r="V634" s="853"/>
      <c r="W634" s="853"/>
      <c r="X634" s="853"/>
      <c r="Y634" s="853"/>
      <c r="Z634" s="853"/>
      <c r="AA634" s="853"/>
      <c r="AB634" s="853"/>
      <c r="AC634" s="853"/>
      <c r="AD634" s="853"/>
      <c r="AE634" s="853"/>
      <c r="AF634" s="853"/>
      <c r="AG634" s="853"/>
      <c r="AH634" s="853"/>
      <c r="AI634" s="853"/>
      <c r="AJ634" s="853"/>
      <c r="AK634" s="853"/>
      <c r="AL634" s="853"/>
      <c r="AM634" s="853"/>
      <c r="AN634" s="853"/>
      <c r="AO634" s="853"/>
      <c r="AP634" s="853"/>
      <c r="AQ634" s="853"/>
      <c r="AR634" s="853"/>
      <c r="AS634" s="853"/>
      <c r="AT634" s="52"/>
      <c r="AU634" s="52"/>
      <c r="AV634" s="52"/>
      <c r="AW634" s="52"/>
      <c r="AX634" s="52"/>
      <c r="AY634" s="52"/>
      <c r="AZ634" s="52"/>
      <c r="BA634" s="52"/>
      <c r="BB634" s="52"/>
      <c r="BC634" s="52"/>
      <c r="BD634" s="52"/>
      <c r="BE634" s="52"/>
      <c r="BF634" s="52"/>
      <c r="BG634" s="52"/>
      <c r="BH634" s="52"/>
      <c r="BI634" s="52"/>
    </row>
    <row r="635" spans="1:61" ht="14.25" customHeight="1" x14ac:dyDescent="0.25">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row>
    <row r="636" spans="1:61" ht="15" customHeight="1" x14ac:dyDescent="0.25">
      <c r="A636" s="52"/>
      <c r="B636" s="52"/>
      <c r="C636" s="52"/>
      <c r="D636" s="52"/>
      <c r="E636" s="52"/>
      <c r="F636" s="52"/>
      <c r="G636" s="52"/>
      <c r="AQ636" s="52"/>
      <c r="AR636" s="52"/>
      <c r="AS636" s="52"/>
      <c r="AT636" s="52"/>
      <c r="AU636" s="52"/>
      <c r="AV636" s="52"/>
      <c r="AW636" s="52"/>
      <c r="AX636" s="52"/>
      <c r="AY636" s="52"/>
      <c r="AZ636" s="52"/>
      <c r="BA636" s="52"/>
      <c r="BB636" s="52"/>
      <c r="BC636" s="52"/>
      <c r="BD636" s="52"/>
      <c r="BE636" s="52"/>
      <c r="BF636" s="52"/>
      <c r="BG636" s="52"/>
      <c r="BH636" s="52"/>
      <c r="BI636" s="52"/>
    </row>
    <row r="637" spans="1:61" x14ac:dyDescent="0.25">
      <c r="A637" s="52"/>
      <c r="B637" s="52"/>
      <c r="C637" s="52"/>
      <c r="D637" s="52"/>
      <c r="E637" s="52"/>
      <c r="F637" s="52"/>
      <c r="G637" s="52"/>
      <c r="H637" s="627" t="s">
        <v>0</v>
      </c>
      <c r="I637" s="627"/>
      <c r="J637" s="627"/>
      <c r="K637" s="627"/>
      <c r="L637" s="627"/>
      <c r="M637" s="627"/>
      <c r="N637" s="627"/>
      <c r="O637" s="627"/>
      <c r="P637" s="627"/>
      <c r="Q637" s="627"/>
      <c r="R637" s="627"/>
      <c r="S637" s="627"/>
      <c r="T637" s="627"/>
      <c r="U637" s="627"/>
      <c r="V637" s="627"/>
      <c r="W637" s="627"/>
      <c r="X637" s="627"/>
      <c r="Y637" s="627"/>
      <c r="Z637" s="627"/>
      <c r="AA637" s="627"/>
      <c r="AB637" s="627"/>
      <c r="AC637" s="627"/>
      <c r="AD637" s="627"/>
      <c r="AE637" s="627"/>
      <c r="AF637" s="627"/>
      <c r="AG637" s="627"/>
      <c r="AH637" s="627"/>
      <c r="AI637" s="627"/>
      <c r="AJ637" s="627"/>
      <c r="AK637" s="627"/>
      <c r="AL637" s="627"/>
      <c r="AM637" s="627"/>
      <c r="AN637" s="627"/>
      <c r="AO637" s="627"/>
      <c r="AP637" s="627"/>
      <c r="AQ637" s="628" t="s">
        <v>516</v>
      </c>
      <c r="AR637" s="629"/>
      <c r="AS637" s="629"/>
      <c r="AT637" s="629"/>
      <c r="AU637" s="629"/>
      <c r="AV637" s="629"/>
      <c r="AW637" s="629"/>
      <c r="AX637" s="629"/>
      <c r="AY637" s="629"/>
      <c r="AZ637" s="629"/>
      <c r="BA637" s="629"/>
      <c r="BB637" s="629"/>
      <c r="BC637" s="629"/>
      <c r="BD637" s="629"/>
      <c r="BE637" s="629"/>
      <c r="BF637" s="629"/>
      <c r="BG637" s="629"/>
      <c r="BH637" s="629"/>
      <c r="BI637" s="630"/>
    </row>
    <row r="638" spans="1:61" x14ac:dyDescent="0.25">
      <c r="A638" s="52"/>
      <c r="B638" s="52"/>
      <c r="C638" s="52"/>
      <c r="D638" s="52"/>
      <c r="E638" s="52"/>
      <c r="F638" s="52"/>
      <c r="G638" s="52"/>
      <c r="H638" s="627"/>
      <c r="I638" s="627"/>
      <c r="J638" s="627"/>
      <c r="K638" s="627"/>
      <c r="L638" s="627"/>
      <c r="M638" s="627"/>
      <c r="N638" s="627"/>
      <c r="O638" s="627"/>
      <c r="P638" s="627"/>
      <c r="Q638" s="627"/>
      <c r="R638" s="627"/>
      <c r="S638" s="627"/>
      <c r="T638" s="627"/>
      <c r="U638" s="627"/>
      <c r="V638" s="627"/>
      <c r="W638" s="627"/>
      <c r="X638" s="627"/>
      <c r="Y638" s="627"/>
      <c r="Z638" s="627"/>
      <c r="AA638" s="627"/>
      <c r="AB638" s="627"/>
      <c r="AC638" s="627"/>
      <c r="AD638" s="627"/>
      <c r="AE638" s="627"/>
      <c r="AF638" s="627"/>
      <c r="AG638" s="627"/>
      <c r="AH638" s="627"/>
      <c r="AI638" s="627"/>
      <c r="AJ638" s="627"/>
      <c r="AK638" s="627"/>
      <c r="AL638" s="627"/>
      <c r="AM638" s="627"/>
      <c r="AN638" s="627"/>
      <c r="AO638" s="627"/>
      <c r="AP638" s="627"/>
      <c r="AQ638" s="631"/>
      <c r="AR638" s="632"/>
      <c r="AS638" s="632"/>
      <c r="AT638" s="632"/>
      <c r="AU638" s="632"/>
      <c r="AV638" s="632"/>
      <c r="AW638" s="632"/>
      <c r="AX638" s="632"/>
      <c r="AY638" s="632"/>
      <c r="AZ638" s="632"/>
      <c r="BA638" s="632"/>
      <c r="BB638" s="632"/>
      <c r="BC638" s="632"/>
      <c r="BD638" s="632"/>
      <c r="BE638" s="632"/>
      <c r="BF638" s="632"/>
      <c r="BG638" s="632"/>
      <c r="BH638" s="632"/>
      <c r="BI638" s="633"/>
    </row>
    <row r="639" spans="1:61" x14ac:dyDescent="0.25">
      <c r="A639" s="52"/>
      <c r="B639" s="52"/>
      <c r="C639" s="52"/>
      <c r="D639" s="52"/>
      <c r="E639" s="52"/>
      <c r="F639" s="52"/>
      <c r="G639" s="52"/>
      <c r="H639" s="627" t="s">
        <v>1</v>
      </c>
      <c r="I639" s="627"/>
      <c r="J639" s="627"/>
      <c r="K639" s="627"/>
      <c r="L639" s="627"/>
      <c r="M639" s="627"/>
      <c r="N639" s="627"/>
      <c r="O639" s="627"/>
      <c r="P639" s="627"/>
      <c r="Q639" s="627"/>
      <c r="R639" s="627"/>
      <c r="S639" s="627"/>
      <c r="T639" s="627"/>
      <c r="U639" s="627"/>
      <c r="V639" s="627"/>
      <c r="W639" s="627"/>
      <c r="X639" s="627"/>
      <c r="Y639" s="627"/>
      <c r="Z639" s="627"/>
      <c r="AA639" s="627"/>
      <c r="AB639" s="627"/>
      <c r="AC639" s="627"/>
      <c r="AD639" s="627"/>
      <c r="AE639" s="627"/>
      <c r="AF639" s="627"/>
      <c r="AG639" s="627"/>
      <c r="AH639" s="627"/>
      <c r="AI639" s="627"/>
      <c r="AJ639" s="627"/>
      <c r="AK639" s="627"/>
      <c r="AL639" s="627"/>
      <c r="AM639" s="627"/>
      <c r="AN639" s="627"/>
      <c r="AO639" s="627"/>
      <c r="AP639" s="627"/>
      <c r="AQ639" s="476" t="s">
        <v>655</v>
      </c>
      <c r="AR639" s="477"/>
      <c r="AS639" s="477"/>
      <c r="AT639" s="477"/>
      <c r="AU639" s="477"/>
      <c r="AV639" s="477"/>
      <c r="AW639" s="477"/>
      <c r="AX639" s="477"/>
      <c r="AY639" s="478"/>
      <c r="AZ639" s="476" t="s">
        <v>357</v>
      </c>
      <c r="BA639" s="477"/>
      <c r="BB639" s="477"/>
      <c r="BC639" s="477"/>
      <c r="BD639" s="477"/>
      <c r="BE639" s="477"/>
      <c r="BF639" s="477"/>
      <c r="BG639" s="477"/>
      <c r="BH639" s="477"/>
      <c r="BI639" s="478"/>
    </row>
    <row r="640" spans="1:61" ht="18.75" x14ac:dyDescent="0.3">
      <c r="A640" s="52"/>
      <c r="B640" s="52"/>
      <c r="C640" s="52"/>
      <c r="D640" s="52"/>
      <c r="E640" s="52"/>
      <c r="F640" s="52"/>
      <c r="G640" s="52"/>
      <c r="H640" s="687"/>
      <c r="I640" s="687"/>
      <c r="J640" s="687"/>
      <c r="K640" s="687"/>
      <c r="L640" s="687"/>
      <c r="M640" s="687"/>
      <c r="N640" s="687"/>
      <c r="O640" s="687"/>
      <c r="P640" s="687"/>
      <c r="Q640" s="687"/>
      <c r="R640" s="687"/>
      <c r="S640" s="687"/>
      <c r="T640" s="687"/>
      <c r="U640" s="687"/>
      <c r="V640" s="687"/>
      <c r="W640" s="687"/>
      <c r="X640" s="687"/>
      <c r="Y640" s="687"/>
      <c r="Z640" s="687"/>
      <c r="AA640" s="687"/>
      <c r="AB640" s="687"/>
      <c r="AC640" s="687"/>
      <c r="AD640" s="687"/>
      <c r="AE640" s="687"/>
      <c r="AF640" s="687"/>
      <c r="AG640" s="687"/>
      <c r="AH640" s="687"/>
      <c r="AI640" s="687"/>
      <c r="AJ640" s="687"/>
      <c r="AK640" s="687"/>
      <c r="AL640" s="687"/>
      <c r="AM640" s="687"/>
      <c r="AN640" s="687"/>
      <c r="AO640" s="687"/>
      <c r="AP640" s="687"/>
      <c r="AQ640" s="687"/>
      <c r="AR640" s="687"/>
      <c r="AS640" s="687"/>
      <c r="AT640" s="687"/>
      <c r="AU640" s="687"/>
      <c r="AV640" s="687"/>
      <c r="AW640" s="687"/>
      <c r="AX640" s="687"/>
      <c r="AY640" s="687"/>
      <c r="AZ640" s="687"/>
      <c r="BA640" s="687"/>
      <c r="BB640" s="687"/>
      <c r="BC640" s="687"/>
      <c r="BD640" s="687"/>
      <c r="BE640" s="687"/>
      <c r="BF640" s="687"/>
      <c r="BG640" s="687"/>
      <c r="BH640" s="687"/>
      <c r="BI640" s="687"/>
    </row>
    <row r="641" spans="1:61" ht="7.5" customHeight="1" x14ac:dyDescent="0.25">
      <c r="A641" s="480"/>
      <c r="B641" s="480"/>
      <c r="C641" s="480"/>
      <c r="D641" s="480"/>
      <c r="E641" s="480"/>
      <c r="F641" s="480"/>
      <c r="G641" s="480"/>
      <c r="H641" s="480"/>
      <c r="I641" s="480"/>
      <c r="J641" s="480"/>
      <c r="K641" s="480"/>
      <c r="L641" s="480"/>
      <c r="M641" s="480"/>
      <c r="N641" s="480"/>
      <c r="O641" s="480"/>
      <c r="P641" s="480"/>
      <c r="Q641" s="480"/>
      <c r="R641" s="480"/>
      <c r="S641" s="480"/>
      <c r="T641" s="480"/>
      <c r="U641" s="480"/>
      <c r="V641" s="480"/>
      <c r="W641" s="480"/>
      <c r="X641" s="480"/>
      <c r="Y641" s="480"/>
      <c r="Z641" s="480"/>
      <c r="AA641" s="480"/>
      <c r="AB641" s="480"/>
      <c r="AC641" s="480"/>
      <c r="AD641" s="480"/>
      <c r="AE641" s="480"/>
      <c r="AF641" s="480"/>
      <c r="AG641" s="480"/>
      <c r="AH641" s="480"/>
      <c r="AI641" s="480"/>
      <c r="AJ641" s="480"/>
      <c r="AK641" s="480"/>
      <c r="AL641" s="480"/>
      <c r="AM641" s="480"/>
      <c r="AN641" s="480"/>
      <c r="AO641" s="480"/>
      <c r="AP641" s="480"/>
      <c r="AQ641" s="480"/>
      <c r="AR641" s="480"/>
      <c r="AS641" s="480"/>
      <c r="AT641" s="480"/>
      <c r="AU641" s="480"/>
      <c r="AV641" s="480"/>
      <c r="AW641" s="480"/>
      <c r="AX641" s="480"/>
      <c r="AY641" s="480"/>
      <c r="AZ641" s="480"/>
      <c r="BA641" s="480"/>
      <c r="BB641" s="480"/>
      <c r="BC641" s="480"/>
      <c r="BD641" s="480"/>
      <c r="BE641" s="480"/>
      <c r="BF641" s="480"/>
      <c r="BG641" s="480"/>
      <c r="BH641" s="480"/>
      <c r="BI641" s="480"/>
    </row>
    <row r="642" spans="1:61" x14ac:dyDescent="0.25">
      <c r="A642" s="895"/>
      <c r="B642" s="895"/>
      <c r="C642" s="895"/>
      <c r="D642" s="895"/>
      <c r="E642" s="895"/>
      <c r="F642" s="895"/>
      <c r="G642" s="895"/>
      <c r="H642" s="895"/>
      <c r="I642" s="895"/>
      <c r="J642" s="895"/>
      <c r="K642" s="895"/>
      <c r="L642" s="895"/>
      <c r="M642" s="895"/>
      <c r="N642" s="895"/>
      <c r="O642" s="895"/>
      <c r="P642" s="895"/>
      <c r="Q642" s="895"/>
      <c r="R642" s="895"/>
      <c r="S642" s="895"/>
      <c r="T642" s="895"/>
      <c r="U642" s="895"/>
      <c r="V642" s="895"/>
      <c r="W642" s="895"/>
      <c r="X642" s="895"/>
      <c r="Y642" s="895"/>
      <c r="Z642" s="895"/>
      <c r="AA642" s="895"/>
      <c r="AB642" s="895"/>
      <c r="AC642" s="895"/>
      <c r="AD642" s="895"/>
      <c r="AE642" s="895"/>
      <c r="AF642" s="895"/>
      <c r="AG642" s="895"/>
      <c r="AH642" s="895"/>
      <c r="AI642" s="895"/>
      <c r="AJ642" s="895"/>
      <c r="AK642" s="895"/>
      <c r="AL642" s="895"/>
      <c r="AM642" s="895"/>
      <c r="AN642" s="895"/>
      <c r="AO642" s="895"/>
      <c r="AP642" s="895"/>
      <c r="AQ642" s="895"/>
      <c r="AR642" s="895"/>
      <c r="AS642" s="895"/>
      <c r="AT642" s="895"/>
      <c r="AU642" s="895"/>
      <c r="AV642" s="895"/>
      <c r="AW642" s="895"/>
      <c r="AX642" s="895"/>
      <c r="AY642" s="895"/>
      <c r="AZ642" s="895"/>
      <c r="BA642" s="895"/>
      <c r="BB642" s="895"/>
      <c r="BC642" s="895"/>
      <c r="BD642" s="895"/>
      <c r="BE642" s="895"/>
      <c r="BF642" s="895"/>
      <c r="BG642" s="895"/>
      <c r="BH642" s="895"/>
      <c r="BI642" s="895"/>
    </row>
    <row r="643" spans="1:61" x14ac:dyDescent="0.25">
      <c r="A643" s="488" t="s">
        <v>164</v>
      </c>
      <c r="B643" s="489"/>
      <c r="C643" s="489"/>
      <c r="D643" s="489"/>
      <c r="E643" s="489"/>
      <c r="F643" s="489"/>
      <c r="G643" s="489"/>
      <c r="H643" s="489"/>
      <c r="I643" s="489"/>
      <c r="J643" s="489"/>
      <c r="K643" s="489"/>
      <c r="L643" s="489"/>
      <c r="M643" s="489"/>
      <c r="N643" s="489"/>
      <c r="O643" s="489"/>
      <c r="P643" s="489"/>
      <c r="Q643" s="489"/>
      <c r="R643" s="489"/>
      <c r="S643" s="489"/>
      <c r="T643" s="489"/>
      <c r="U643" s="489"/>
      <c r="V643" s="489"/>
      <c r="W643" s="489"/>
      <c r="X643" s="489"/>
      <c r="Y643" s="489"/>
      <c r="Z643" s="489"/>
      <c r="AA643" s="489"/>
      <c r="AB643" s="489"/>
      <c r="AC643" s="489"/>
      <c r="AD643" s="489"/>
      <c r="AE643" s="489"/>
      <c r="AF643" s="489"/>
      <c r="AG643" s="489"/>
      <c r="AH643" s="489"/>
      <c r="AI643" s="489"/>
      <c r="AJ643" s="489"/>
      <c r="AK643" s="489"/>
      <c r="AL643" s="489"/>
      <c r="AM643" s="489"/>
      <c r="AN643" s="489"/>
      <c r="AO643" s="489"/>
      <c r="AP643" s="489"/>
      <c r="AQ643" s="489"/>
      <c r="AR643" s="489"/>
      <c r="AS643" s="489"/>
      <c r="AT643" s="489"/>
      <c r="AU643" s="489"/>
      <c r="AV643" s="489"/>
      <c r="AW643" s="489"/>
      <c r="AX643" s="489"/>
      <c r="AY643" s="489"/>
      <c r="AZ643" s="489"/>
      <c r="BA643" s="489"/>
      <c r="BB643" s="489"/>
      <c r="BC643" s="489"/>
      <c r="BD643" s="489"/>
      <c r="BE643" s="489"/>
      <c r="BF643" s="489"/>
      <c r="BG643" s="489"/>
      <c r="BH643" s="489"/>
      <c r="BI643" s="490"/>
    </row>
    <row r="644" spans="1:61" ht="15.75" x14ac:dyDescent="0.25">
      <c r="A644" s="726" t="s">
        <v>239</v>
      </c>
      <c r="B644" s="726"/>
      <c r="C644" s="726"/>
      <c r="D644" s="726"/>
      <c r="E644" s="726"/>
      <c r="F644" s="726"/>
      <c r="G644" s="726"/>
      <c r="H644" s="726"/>
      <c r="I644" s="726"/>
      <c r="J644" s="726"/>
      <c r="K644" s="726"/>
      <c r="L644" s="726"/>
      <c r="M644" s="726"/>
      <c r="N644" s="726"/>
      <c r="O644" s="726"/>
      <c r="P644" s="726"/>
      <c r="Q644" s="726"/>
      <c r="R644" s="726"/>
      <c r="S644" s="726"/>
      <c r="T644" s="726"/>
      <c r="U644" s="726"/>
      <c r="V644" s="726"/>
      <c r="W644" s="726"/>
      <c r="X644" s="726"/>
      <c r="Y644" s="726"/>
      <c r="Z644" s="726"/>
      <c r="AA644" s="726"/>
      <c r="AB644" s="726"/>
      <c r="AC644" s="726"/>
      <c r="AD644" s="726"/>
      <c r="AE644" s="726"/>
      <c r="AF644" s="726"/>
      <c r="AG644" s="726"/>
      <c r="AH644" s="726"/>
      <c r="AI644" s="726"/>
      <c r="AJ644" s="726"/>
      <c r="AK644" s="726"/>
      <c r="AL644" s="726"/>
      <c r="AM644" s="726"/>
      <c r="AN644" s="726"/>
      <c r="AO644" s="726"/>
      <c r="AP644" s="726"/>
      <c r="AQ644" s="726"/>
      <c r="AR644" s="726"/>
      <c r="AS644" s="726"/>
      <c r="AT644" s="726"/>
      <c r="AU644" s="726"/>
      <c r="AV644" s="726"/>
      <c r="AW644" s="726"/>
      <c r="AX644" s="726"/>
      <c r="AY644" s="726"/>
      <c r="AZ644" s="726"/>
      <c r="BA644" s="726"/>
      <c r="BB644" s="726"/>
      <c r="BC644" s="726"/>
      <c r="BD644" s="726"/>
      <c r="BE644" s="726"/>
      <c r="BF644" s="726"/>
      <c r="BG644" s="726"/>
      <c r="BH644" s="726"/>
      <c r="BI644" s="726"/>
    </row>
    <row r="645" spans="1:61" ht="27" customHeight="1" x14ac:dyDescent="0.25">
      <c r="A645" s="723" t="s">
        <v>165</v>
      </c>
      <c r="B645" s="724"/>
      <c r="C645" s="724"/>
      <c r="D645" s="724"/>
      <c r="E645" s="244" t="s">
        <v>166</v>
      </c>
      <c r="F645" s="244"/>
      <c r="G645" s="244"/>
      <c r="H645" s="244"/>
      <c r="I645" s="244"/>
      <c r="J645" s="244"/>
      <c r="K645" s="244"/>
      <c r="L645" s="244"/>
      <c r="M645" s="244"/>
      <c r="N645" s="244"/>
      <c r="O645" s="244"/>
      <c r="P645" s="244"/>
      <c r="Q645" s="244"/>
      <c r="R645" s="244"/>
      <c r="S645" s="244"/>
      <c r="T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74" t="s">
        <v>167</v>
      </c>
      <c r="AR645" s="274"/>
      <c r="AS645" s="274"/>
      <c r="AT645" s="274"/>
      <c r="AU645" s="274"/>
      <c r="AV645" s="274"/>
      <c r="AW645" s="274"/>
      <c r="AX645" s="274"/>
      <c r="AY645" s="274"/>
      <c r="AZ645" s="286" t="s">
        <v>168</v>
      </c>
      <c r="BA645" s="274"/>
      <c r="BB645" s="274"/>
      <c r="BC645" s="274"/>
      <c r="BD645" s="274"/>
      <c r="BE645" s="274"/>
      <c r="BF645" s="274"/>
      <c r="BG645" s="274"/>
      <c r="BH645" s="274"/>
      <c r="BI645" s="274"/>
    </row>
    <row r="646" spans="1:61" ht="12" customHeight="1" x14ac:dyDescent="0.25">
      <c r="A646" s="719">
        <v>1</v>
      </c>
      <c r="B646" s="720"/>
      <c r="C646" s="720"/>
      <c r="D646" s="720"/>
      <c r="E646" s="721" t="s">
        <v>241</v>
      </c>
      <c r="F646" s="721"/>
      <c r="G646" s="721"/>
      <c r="H646" s="721"/>
      <c r="I646" s="721"/>
      <c r="J646" s="721"/>
      <c r="K646" s="721"/>
      <c r="L646" s="721"/>
      <c r="M646" s="721"/>
      <c r="N646" s="721"/>
      <c r="O646" s="721"/>
      <c r="P646" s="721"/>
      <c r="Q646" s="721"/>
      <c r="R646" s="721"/>
      <c r="S646" s="721"/>
      <c r="T646" s="721"/>
      <c r="U646" s="721"/>
      <c r="V646" s="721"/>
      <c r="W646" s="721"/>
      <c r="X646" s="721"/>
      <c r="Y646" s="721"/>
      <c r="Z646" s="721"/>
      <c r="AA646" s="721"/>
      <c r="AB646" s="721"/>
      <c r="AC646" s="721"/>
      <c r="AD646" s="721"/>
      <c r="AE646" s="721"/>
      <c r="AF646" s="721"/>
      <c r="AG646" s="721"/>
      <c r="AH646" s="721"/>
      <c r="AI646" s="721"/>
      <c r="AJ646" s="721"/>
      <c r="AK646" s="721"/>
      <c r="AL646" s="721"/>
      <c r="AM646" s="721"/>
      <c r="AN646" s="721"/>
      <c r="AO646" s="721"/>
      <c r="AP646" s="721"/>
      <c r="AQ646" s="196"/>
      <c r="AR646" s="196"/>
      <c r="AS646" s="196"/>
      <c r="AT646" s="196"/>
      <c r="AU646" s="196"/>
      <c r="AV646" s="196"/>
      <c r="AW646" s="196"/>
      <c r="AX646" s="196"/>
      <c r="AY646" s="196"/>
      <c r="AZ646" s="722"/>
      <c r="BA646" s="196"/>
      <c r="BB646" s="196"/>
      <c r="BC646" s="196"/>
      <c r="BD646" s="196"/>
      <c r="BE646" s="196"/>
      <c r="BF646" s="196"/>
      <c r="BG646" s="196"/>
      <c r="BH646" s="196"/>
      <c r="BI646" s="196"/>
    </row>
    <row r="647" spans="1:61" ht="12" customHeight="1" x14ac:dyDescent="0.25">
      <c r="A647" s="719">
        <v>2</v>
      </c>
      <c r="B647" s="720"/>
      <c r="C647" s="720"/>
      <c r="D647" s="720"/>
      <c r="E647" s="721" t="s">
        <v>240</v>
      </c>
      <c r="F647" s="721"/>
      <c r="G647" s="721"/>
      <c r="H647" s="721"/>
      <c r="I647" s="721"/>
      <c r="J647" s="721"/>
      <c r="K647" s="721"/>
      <c r="L647" s="721"/>
      <c r="M647" s="721"/>
      <c r="N647" s="721"/>
      <c r="O647" s="721"/>
      <c r="P647" s="721"/>
      <c r="Q647" s="721"/>
      <c r="R647" s="721"/>
      <c r="S647" s="721"/>
      <c r="T647" s="721"/>
      <c r="U647" s="721"/>
      <c r="V647" s="721"/>
      <c r="W647" s="721"/>
      <c r="X647" s="721"/>
      <c r="Y647" s="721"/>
      <c r="Z647" s="721"/>
      <c r="AA647" s="721"/>
      <c r="AB647" s="721"/>
      <c r="AC647" s="721"/>
      <c r="AD647" s="721"/>
      <c r="AE647" s="721"/>
      <c r="AF647" s="721"/>
      <c r="AG647" s="721"/>
      <c r="AH647" s="721"/>
      <c r="AI647" s="721"/>
      <c r="AJ647" s="721"/>
      <c r="AK647" s="721"/>
      <c r="AL647" s="721"/>
      <c r="AM647" s="721"/>
      <c r="AN647" s="721"/>
      <c r="AO647" s="721"/>
      <c r="AP647" s="721"/>
      <c r="AQ647" s="196"/>
      <c r="AR647" s="196"/>
      <c r="AS647" s="196"/>
      <c r="AT647" s="196"/>
      <c r="AU647" s="196"/>
      <c r="AV647" s="196"/>
      <c r="AW647" s="196"/>
      <c r="AX647" s="196"/>
      <c r="AY647" s="196"/>
      <c r="AZ647" s="722"/>
      <c r="BA647" s="196"/>
      <c r="BB647" s="196"/>
      <c r="BC647" s="196"/>
      <c r="BD647" s="196"/>
      <c r="BE647" s="196"/>
      <c r="BF647" s="196"/>
      <c r="BG647" s="196"/>
      <c r="BH647" s="196"/>
      <c r="BI647" s="196"/>
    </row>
    <row r="648" spans="1:61" ht="12" customHeight="1" x14ac:dyDescent="0.25">
      <c r="A648" s="719">
        <v>3</v>
      </c>
      <c r="B648" s="720"/>
      <c r="C648" s="720"/>
      <c r="D648" s="720"/>
      <c r="E648" s="721" t="s">
        <v>242</v>
      </c>
      <c r="F648" s="721"/>
      <c r="G648" s="721"/>
      <c r="H648" s="721"/>
      <c r="I648" s="721"/>
      <c r="J648" s="721"/>
      <c r="K648" s="721"/>
      <c r="L648" s="721"/>
      <c r="M648" s="721"/>
      <c r="N648" s="721"/>
      <c r="O648" s="721"/>
      <c r="P648" s="721"/>
      <c r="Q648" s="721"/>
      <c r="R648" s="721"/>
      <c r="S648" s="721"/>
      <c r="T648" s="721"/>
      <c r="U648" s="721"/>
      <c r="V648" s="721"/>
      <c r="W648" s="721"/>
      <c r="X648" s="721"/>
      <c r="Y648" s="721"/>
      <c r="Z648" s="721"/>
      <c r="AA648" s="721"/>
      <c r="AB648" s="721"/>
      <c r="AC648" s="721"/>
      <c r="AD648" s="721"/>
      <c r="AE648" s="721"/>
      <c r="AF648" s="721"/>
      <c r="AG648" s="721"/>
      <c r="AH648" s="721"/>
      <c r="AI648" s="721"/>
      <c r="AJ648" s="721"/>
      <c r="AK648" s="721"/>
      <c r="AL648" s="721"/>
      <c r="AM648" s="721"/>
      <c r="AN648" s="721"/>
      <c r="AO648" s="721"/>
      <c r="AP648" s="721"/>
      <c r="AQ648" s="196"/>
      <c r="AR648" s="196"/>
      <c r="AS648" s="196"/>
      <c r="AT648" s="196"/>
      <c r="AU648" s="196"/>
      <c r="AV648" s="196"/>
      <c r="AW648" s="196"/>
      <c r="AX648" s="196"/>
      <c r="AY648" s="196"/>
      <c r="AZ648" s="722"/>
      <c r="BA648" s="196"/>
      <c r="BB648" s="196"/>
      <c r="BC648" s="196"/>
      <c r="BD648" s="196"/>
      <c r="BE648" s="196"/>
      <c r="BF648" s="196"/>
      <c r="BG648" s="196"/>
      <c r="BH648" s="196"/>
      <c r="BI648" s="196"/>
    </row>
    <row r="649" spans="1:61" ht="12" customHeight="1" x14ac:dyDescent="0.25">
      <c r="A649" s="719">
        <v>4</v>
      </c>
      <c r="B649" s="720"/>
      <c r="C649" s="720"/>
      <c r="D649" s="720"/>
      <c r="E649" s="721" t="s">
        <v>243</v>
      </c>
      <c r="F649" s="721"/>
      <c r="G649" s="721"/>
      <c r="H649" s="721"/>
      <c r="I649" s="721"/>
      <c r="J649" s="721"/>
      <c r="K649" s="721"/>
      <c r="L649" s="721"/>
      <c r="M649" s="721"/>
      <c r="N649" s="721"/>
      <c r="O649" s="721"/>
      <c r="P649" s="721"/>
      <c r="Q649" s="721"/>
      <c r="R649" s="721"/>
      <c r="S649" s="721"/>
      <c r="T649" s="721"/>
      <c r="U649" s="721"/>
      <c r="V649" s="721"/>
      <c r="W649" s="721"/>
      <c r="X649" s="721"/>
      <c r="Y649" s="721"/>
      <c r="Z649" s="721"/>
      <c r="AA649" s="721"/>
      <c r="AB649" s="721"/>
      <c r="AC649" s="721"/>
      <c r="AD649" s="721"/>
      <c r="AE649" s="721"/>
      <c r="AF649" s="721"/>
      <c r="AG649" s="721"/>
      <c r="AH649" s="721"/>
      <c r="AI649" s="721"/>
      <c r="AJ649" s="721"/>
      <c r="AK649" s="721"/>
      <c r="AL649" s="721"/>
      <c r="AM649" s="721"/>
      <c r="AN649" s="721"/>
      <c r="AO649" s="721"/>
      <c r="AP649" s="721"/>
      <c r="AQ649" s="196"/>
      <c r="AR649" s="196"/>
      <c r="AS649" s="196"/>
      <c r="AT649" s="196"/>
      <c r="AU649" s="196"/>
      <c r="AV649" s="196"/>
      <c r="AW649" s="196"/>
      <c r="AX649" s="196"/>
      <c r="AY649" s="196"/>
      <c r="AZ649" s="722"/>
      <c r="BA649" s="196"/>
      <c r="BB649" s="196"/>
      <c r="BC649" s="196"/>
      <c r="BD649" s="196"/>
      <c r="BE649" s="196"/>
      <c r="BF649" s="196"/>
      <c r="BG649" s="196"/>
      <c r="BH649" s="196"/>
      <c r="BI649" s="196"/>
    </row>
    <row r="650" spans="1:61" ht="12" customHeight="1" x14ac:dyDescent="0.25">
      <c r="A650" s="719">
        <v>5</v>
      </c>
      <c r="B650" s="720"/>
      <c r="C650" s="720"/>
      <c r="D650" s="720"/>
      <c r="E650" s="721" t="s">
        <v>244</v>
      </c>
      <c r="F650" s="721"/>
      <c r="G650" s="721"/>
      <c r="H650" s="721"/>
      <c r="I650" s="721"/>
      <c r="J650" s="721"/>
      <c r="K650" s="721"/>
      <c r="L650" s="721"/>
      <c r="M650" s="721"/>
      <c r="N650" s="721"/>
      <c r="O650" s="721"/>
      <c r="P650" s="721"/>
      <c r="Q650" s="721"/>
      <c r="R650" s="721"/>
      <c r="S650" s="721"/>
      <c r="T650" s="721"/>
      <c r="U650" s="721"/>
      <c r="V650" s="721"/>
      <c r="W650" s="721"/>
      <c r="X650" s="721"/>
      <c r="Y650" s="721"/>
      <c r="Z650" s="721"/>
      <c r="AA650" s="721"/>
      <c r="AB650" s="721"/>
      <c r="AC650" s="721"/>
      <c r="AD650" s="721"/>
      <c r="AE650" s="721"/>
      <c r="AF650" s="721"/>
      <c r="AG650" s="721"/>
      <c r="AH650" s="721"/>
      <c r="AI650" s="721"/>
      <c r="AJ650" s="721"/>
      <c r="AK650" s="721"/>
      <c r="AL650" s="721"/>
      <c r="AM650" s="721"/>
      <c r="AN650" s="721"/>
      <c r="AO650" s="721"/>
      <c r="AP650" s="721"/>
      <c r="AQ650" s="196"/>
      <c r="AR650" s="196"/>
      <c r="AS650" s="196"/>
      <c r="AT650" s="196"/>
      <c r="AU650" s="196"/>
      <c r="AV650" s="196"/>
      <c r="AW650" s="196"/>
      <c r="AX650" s="196"/>
      <c r="AY650" s="196"/>
      <c r="AZ650" s="722"/>
      <c r="BA650" s="196"/>
      <c r="BB650" s="196"/>
      <c r="BC650" s="196"/>
      <c r="BD650" s="196"/>
      <c r="BE650" s="196"/>
      <c r="BF650" s="196"/>
      <c r="BG650" s="196"/>
      <c r="BH650" s="196"/>
      <c r="BI650" s="196"/>
    </row>
    <row r="651" spans="1:61" ht="12" customHeight="1" x14ac:dyDescent="0.25">
      <c r="A651" s="719">
        <v>6</v>
      </c>
      <c r="B651" s="720"/>
      <c r="C651" s="720"/>
      <c r="D651" s="720"/>
      <c r="E651" s="721" t="s">
        <v>553</v>
      </c>
      <c r="F651" s="721"/>
      <c r="G651" s="721"/>
      <c r="H651" s="721"/>
      <c r="I651" s="721"/>
      <c r="J651" s="721"/>
      <c r="K651" s="721"/>
      <c r="L651" s="721"/>
      <c r="M651" s="721"/>
      <c r="N651" s="721"/>
      <c r="O651" s="721"/>
      <c r="P651" s="721"/>
      <c r="Q651" s="721"/>
      <c r="R651" s="721"/>
      <c r="S651" s="721"/>
      <c r="T651" s="721"/>
      <c r="U651" s="721"/>
      <c r="V651" s="721"/>
      <c r="W651" s="721"/>
      <c r="X651" s="721"/>
      <c r="Y651" s="721"/>
      <c r="Z651" s="721"/>
      <c r="AA651" s="721"/>
      <c r="AB651" s="721"/>
      <c r="AC651" s="721"/>
      <c r="AD651" s="721"/>
      <c r="AE651" s="721"/>
      <c r="AF651" s="721"/>
      <c r="AG651" s="721"/>
      <c r="AH651" s="721"/>
      <c r="AI651" s="721"/>
      <c r="AJ651" s="721"/>
      <c r="AK651" s="721"/>
      <c r="AL651" s="721"/>
      <c r="AM651" s="721"/>
      <c r="AN651" s="721"/>
      <c r="AO651" s="721"/>
      <c r="AP651" s="721"/>
      <c r="AQ651" s="196"/>
      <c r="AR651" s="196"/>
      <c r="AS651" s="196"/>
      <c r="AT651" s="196"/>
      <c r="AU651" s="196"/>
      <c r="AV651" s="196"/>
      <c r="AW651" s="196"/>
      <c r="AX651" s="196"/>
      <c r="AY651" s="196"/>
      <c r="AZ651" s="722"/>
      <c r="BA651" s="196"/>
      <c r="BB651" s="196"/>
      <c r="BC651" s="196"/>
      <c r="BD651" s="196"/>
      <c r="BE651" s="196"/>
      <c r="BF651" s="196"/>
      <c r="BG651" s="196"/>
      <c r="BH651" s="196"/>
      <c r="BI651" s="196"/>
    </row>
    <row r="652" spans="1:61" ht="12" customHeight="1" x14ac:dyDescent="0.25">
      <c r="A652" s="719">
        <v>7</v>
      </c>
      <c r="B652" s="720"/>
      <c r="C652" s="720"/>
      <c r="D652" s="720"/>
      <c r="E652" s="721" t="s">
        <v>247</v>
      </c>
      <c r="F652" s="721"/>
      <c r="G652" s="721"/>
      <c r="H652" s="721"/>
      <c r="I652" s="721"/>
      <c r="J652" s="721"/>
      <c r="K652" s="721"/>
      <c r="L652" s="721"/>
      <c r="M652" s="721"/>
      <c r="N652" s="721"/>
      <c r="O652" s="721"/>
      <c r="P652" s="721"/>
      <c r="Q652" s="721"/>
      <c r="R652" s="721"/>
      <c r="S652" s="721"/>
      <c r="T652" s="721"/>
      <c r="U652" s="721"/>
      <c r="V652" s="721"/>
      <c r="W652" s="721"/>
      <c r="X652" s="721"/>
      <c r="Y652" s="721"/>
      <c r="Z652" s="721"/>
      <c r="AA652" s="721"/>
      <c r="AB652" s="721"/>
      <c r="AC652" s="721"/>
      <c r="AD652" s="721"/>
      <c r="AE652" s="721"/>
      <c r="AF652" s="721"/>
      <c r="AG652" s="721"/>
      <c r="AH652" s="721"/>
      <c r="AI652" s="721"/>
      <c r="AJ652" s="721"/>
      <c r="AK652" s="721"/>
      <c r="AL652" s="721"/>
      <c r="AM652" s="721"/>
      <c r="AN652" s="721"/>
      <c r="AO652" s="721"/>
      <c r="AP652" s="721"/>
      <c r="AQ652" s="196"/>
      <c r="AR652" s="196"/>
      <c r="AS652" s="196"/>
      <c r="AT652" s="196"/>
      <c r="AU652" s="196"/>
      <c r="AV652" s="196"/>
      <c r="AW652" s="196"/>
      <c r="AX652" s="196"/>
      <c r="AY652" s="196"/>
      <c r="AZ652" s="722"/>
      <c r="BA652" s="196"/>
      <c r="BB652" s="196"/>
      <c r="BC652" s="196"/>
      <c r="BD652" s="196"/>
      <c r="BE652" s="196"/>
      <c r="BF652" s="196"/>
      <c r="BG652" s="196"/>
      <c r="BH652" s="196"/>
      <c r="BI652" s="196"/>
    </row>
    <row r="653" spans="1:61" ht="12" customHeight="1" x14ac:dyDescent="0.25">
      <c r="A653" s="719">
        <v>8</v>
      </c>
      <c r="B653" s="720"/>
      <c r="C653" s="720"/>
      <c r="D653" s="720"/>
      <c r="E653" s="721" t="s">
        <v>517</v>
      </c>
      <c r="F653" s="721"/>
      <c r="G653" s="721"/>
      <c r="H653" s="721"/>
      <c r="I653" s="721"/>
      <c r="J653" s="721"/>
      <c r="K653" s="721"/>
      <c r="L653" s="721"/>
      <c r="M653" s="721"/>
      <c r="N653" s="721"/>
      <c r="O653" s="721"/>
      <c r="P653" s="721"/>
      <c r="Q653" s="721"/>
      <c r="R653" s="721"/>
      <c r="S653" s="721"/>
      <c r="T653" s="721"/>
      <c r="U653" s="721"/>
      <c r="V653" s="721"/>
      <c r="W653" s="721"/>
      <c r="X653" s="721"/>
      <c r="Y653" s="721"/>
      <c r="Z653" s="721"/>
      <c r="AA653" s="721"/>
      <c r="AB653" s="721"/>
      <c r="AC653" s="721"/>
      <c r="AD653" s="721"/>
      <c r="AE653" s="721"/>
      <c r="AF653" s="721"/>
      <c r="AG653" s="721"/>
      <c r="AH653" s="721"/>
      <c r="AI653" s="721"/>
      <c r="AJ653" s="721"/>
      <c r="AK653" s="721"/>
      <c r="AL653" s="721"/>
      <c r="AM653" s="721"/>
      <c r="AN653" s="721"/>
      <c r="AO653" s="721"/>
      <c r="AP653" s="721"/>
      <c r="AQ653" s="196"/>
      <c r="AR653" s="196"/>
      <c r="AS653" s="196"/>
      <c r="AT653" s="196"/>
      <c r="AU653" s="196"/>
      <c r="AV653" s="196"/>
      <c r="AW653" s="196"/>
      <c r="AX653" s="196"/>
      <c r="AY653" s="196"/>
      <c r="AZ653" s="722"/>
      <c r="BA653" s="196"/>
      <c r="BB653" s="196"/>
      <c r="BC653" s="196"/>
      <c r="BD653" s="196"/>
      <c r="BE653" s="196"/>
      <c r="BF653" s="196"/>
      <c r="BG653" s="196"/>
      <c r="BH653" s="196"/>
      <c r="BI653" s="196"/>
    </row>
    <row r="654" spans="1:61" ht="12" customHeight="1" x14ac:dyDescent="0.25">
      <c r="A654" s="719">
        <v>9</v>
      </c>
      <c r="B654" s="720"/>
      <c r="C654" s="720"/>
      <c r="D654" s="720"/>
      <c r="E654" s="721" t="s">
        <v>518</v>
      </c>
      <c r="F654" s="721"/>
      <c r="G654" s="721"/>
      <c r="H654" s="721"/>
      <c r="I654" s="721"/>
      <c r="J654" s="721"/>
      <c r="K654" s="721"/>
      <c r="L654" s="721"/>
      <c r="M654" s="721"/>
      <c r="N654" s="721"/>
      <c r="O654" s="721"/>
      <c r="P654" s="721"/>
      <c r="Q654" s="721"/>
      <c r="R654" s="721"/>
      <c r="S654" s="721"/>
      <c r="T654" s="721"/>
      <c r="U654" s="721"/>
      <c r="V654" s="721"/>
      <c r="W654" s="721"/>
      <c r="X654" s="721"/>
      <c r="Y654" s="721"/>
      <c r="Z654" s="721"/>
      <c r="AA654" s="721"/>
      <c r="AB654" s="721"/>
      <c r="AC654" s="721"/>
      <c r="AD654" s="721"/>
      <c r="AE654" s="721"/>
      <c r="AF654" s="721"/>
      <c r="AG654" s="721"/>
      <c r="AH654" s="721"/>
      <c r="AI654" s="721"/>
      <c r="AJ654" s="721"/>
      <c r="AK654" s="721"/>
      <c r="AL654" s="721"/>
      <c r="AM654" s="721"/>
      <c r="AN654" s="721"/>
      <c r="AO654" s="721"/>
      <c r="AP654" s="721"/>
      <c r="AQ654" s="196"/>
      <c r="AR654" s="196"/>
      <c r="AS654" s="196"/>
      <c r="AT654" s="196"/>
      <c r="AU654" s="196"/>
      <c r="AV654" s="196"/>
      <c r="AW654" s="196"/>
      <c r="AX654" s="196"/>
      <c r="AY654" s="196"/>
      <c r="AZ654" s="722"/>
      <c r="BA654" s="196"/>
      <c r="BB654" s="196"/>
      <c r="BC654" s="196"/>
      <c r="BD654" s="196"/>
      <c r="BE654" s="196"/>
      <c r="BF654" s="196"/>
      <c r="BG654" s="196"/>
      <c r="BH654" s="196"/>
      <c r="BI654" s="196"/>
    </row>
    <row r="655" spans="1:61" x14ac:dyDescent="0.25">
      <c r="A655" s="728"/>
      <c r="B655" s="729"/>
      <c r="C655" s="729"/>
      <c r="D655" s="729"/>
      <c r="E655" s="732" t="s">
        <v>519</v>
      </c>
      <c r="F655" s="733"/>
      <c r="G655" s="733"/>
      <c r="H655" s="733"/>
      <c r="I655" s="733"/>
      <c r="J655" s="733"/>
      <c r="K655" s="733"/>
      <c r="L655" s="733"/>
      <c r="M655" s="733"/>
      <c r="N655" s="733"/>
      <c r="O655" s="733"/>
      <c r="P655" s="733"/>
      <c r="Q655" s="733"/>
      <c r="R655" s="733"/>
      <c r="S655" s="733"/>
      <c r="T655" s="733"/>
      <c r="U655" s="733"/>
      <c r="V655" s="733"/>
      <c r="W655" s="733"/>
      <c r="X655" s="733"/>
      <c r="Y655" s="733"/>
      <c r="Z655" s="733"/>
      <c r="AA655" s="733"/>
      <c r="AB655" s="733"/>
      <c r="AC655" s="733"/>
      <c r="AD655" s="733"/>
      <c r="AE655" s="733"/>
      <c r="AF655" s="733"/>
      <c r="AG655" s="733"/>
      <c r="AH655" s="733"/>
      <c r="AI655" s="733"/>
      <c r="AJ655" s="733"/>
      <c r="AK655" s="733"/>
      <c r="AL655" s="733"/>
      <c r="AM655" s="733"/>
      <c r="AN655" s="733"/>
      <c r="AO655" s="733"/>
      <c r="AP655" s="734"/>
      <c r="AQ655" s="190">
        <f>SUM(AQ646:AY654)</f>
        <v>0</v>
      </c>
      <c r="AR655" s="190"/>
      <c r="AS655" s="190"/>
      <c r="AT655" s="190"/>
      <c r="AU655" s="190"/>
      <c r="AV655" s="190"/>
      <c r="AW655" s="190"/>
      <c r="AX655" s="190"/>
      <c r="AY655" s="190"/>
      <c r="AZ655" s="731">
        <f>SUM(AZ646:BI654)</f>
        <v>0</v>
      </c>
      <c r="BA655" s="190"/>
      <c r="BB655" s="190"/>
      <c r="BC655" s="190"/>
      <c r="BD655" s="190"/>
      <c r="BE655" s="190"/>
      <c r="BF655" s="190"/>
      <c r="BG655" s="190"/>
      <c r="BH655" s="190"/>
      <c r="BI655" s="190"/>
    </row>
    <row r="656" spans="1:61" x14ac:dyDescent="0.25">
      <c r="A656" s="728"/>
      <c r="B656" s="729"/>
      <c r="C656" s="729"/>
      <c r="D656" s="729"/>
      <c r="E656" s="732" t="s">
        <v>248</v>
      </c>
      <c r="F656" s="733"/>
      <c r="G656" s="733"/>
      <c r="H656" s="733"/>
      <c r="I656" s="733"/>
      <c r="J656" s="733"/>
      <c r="K656" s="733"/>
      <c r="L656" s="733"/>
      <c r="M656" s="733"/>
      <c r="N656" s="733"/>
      <c r="O656" s="733"/>
      <c r="P656" s="733"/>
      <c r="Q656" s="733"/>
      <c r="R656" s="733"/>
      <c r="S656" s="733"/>
      <c r="T656" s="733"/>
      <c r="U656" s="733"/>
      <c r="V656" s="733"/>
      <c r="W656" s="733"/>
      <c r="X656" s="733"/>
      <c r="Y656" s="733"/>
      <c r="Z656" s="733"/>
      <c r="AA656" s="733"/>
      <c r="AB656" s="733"/>
      <c r="AC656" s="733"/>
      <c r="AD656" s="733"/>
      <c r="AE656" s="733"/>
      <c r="AF656" s="733"/>
      <c r="AG656" s="733"/>
      <c r="AH656" s="733"/>
      <c r="AI656" s="733"/>
      <c r="AJ656" s="733"/>
      <c r="AK656" s="733"/>
      <c r="AL656" s="733"/>
      <c r="AM656" s="733"/>
      <c r="AN656" s="733"/>
      <c r="AO656" s="733"/>
      <c r="AP656" s="734"/>
      <c r="AQ656" s="196"/>
      <c r="AR656" s="196"/>
      <c r="AS656" s="196"/>
      <c r="AT656" s="196"/>
      <c r="AU656" s="196"/>
      <c r="AV656" s="196"/>
      <c r="AW656" s="196"/>
      <c r="AX656" s="196"/>
      <c r="AY656" s="196"/>
      <c r="AZ656" s="722"/>
      <c r="BA656" s="196"/>
      <c r="BB656" s="196"/>
      <c r="BC656" s="196"/>
      <c r="BD656" s="196"/>
      <c r="BE656" s="196"/>
      <c r="BF656" s="196"/>
      <c r="BG656" s="196"/>
      <c r="BH656" s="196"/>
      <c r="BI656" s="196"/>
    </row>
    <row r="657" spans="1:61" x14ac:dyDescent="0.25">
      <c r="A657" s="732" t="s">
        <v>249</v>
      </c>
      <c r="B657" s="733"/>
      <c r="C657" s="733"/>
      <c r="D657" s="733"/>
      <c r="E657" s="733"/>
      <c r="F657" s="733"/>
      <c r="G657" s="733"/>
      <c r="H657" s="733"/>
      <c r="I657" s="733"/>
      <c r="J657" s="733"/>
      <c r="K657" s="733"/>
      <c r="L657" s="733"/>
      <c r="M657" s="733"/>
      <c r="N657" s="733"/>
      <c r="O657" s="733"/>
      <c r="P657" s="733"/>
      <c r="Q657" s="733"/>
      <c r="R657" s="733"/>
      <c r="S657" s="733"/>
      <c r="T657" s="733"/>
      <c r="U657" s="733"/>
      <c r="V657" s="733"/>
      <c r="W657" s="733"/>
      <c r="X657" s="733"/>
      <c r="Y657" s="733"/>
      <c r="Z657" s="733"/>
      <c r="AA657" s="733"/>
      <c r="AB657" s="733"/>
      <c r="AC657" s="733"/>
      <c r="AD657" s="733"/>
      <c r="AE657" s="733"/>
      <c r="AF657" s="733"/>
      <c r="AG657" s="733"/>
      <c r="AH657" s="733"/>
      <c r="AI657" s="733"/>
      <c r="AJ657" s="733"/>
      <c r="AK657" s="733"/>
      <c r="AL657" s="733"/>
      <c r="AM657" s="733"/>
      <c r="AN657" s="733"/>
      <c r="AO657" s="733"/>
      <c r="AP657" s="734"/>
      <c r="AQ657" s="217">
        <f>AQ655+AZ655+AQ656+AZ656</f>
        <v>0</v>
      </c>
      <c r="AR657" s="218"/>
      <c r="AS657" s="218"/>
      <c r="AT657" s="218"/>
      <c r="AU657" s="218"/>
      <c r="AV657" s="218"/>
      <c r="AW657" s="218"/>
      <c r="AX657" s="218"/>
      <c r="AY657" s="218"/>
      <c r="AZ657" s="218"/>
      <c r="BA657" s="218"/>
      <c r="BB657" s="218"/>
      <c r="BC657" s="218"/>
      <c r="BD657" s="218"/>
      <c r="BE657" s="218"/>
      <c r="BF657" s="218"/>
      <c r="BG657" s="218"/>
      <c r="BH657" s="218"/>
      <c r="BI657" s="273"/>
    </row>
    <row r="658" spans="1:61" x14ac:dyDescent="0.25">
      <c r="A658" s="723"/>
      <c r="B658" s="724"/>
      <c r="C658" s="724"/>
      <c r="D658" s="724"/>
      <c r="E658" s="244"/>
      <c r="F658" s="244"/>
      <c r="G658" s="244"/>
      <c r="H658" s="244"/>
      <c r="I658" s="244"/>
      <c r="J658" s="244"/>
      <c r="K658" s="244"/>
      <c r="L658" s="244"/>
      <c r="M658" s="244"/>
      <c r="N658" s="244"/>
      <c r="O658" s="244"/>
      <c r="P658" s="244"/>
      <c r="Q658" s="244"/>
      <c r="R658" s="244"/>
      <c r="S658" s="244"/>
      <c r="T658" s="244"/>
      <c r="U658" s="244"/>
      <c r="V658" s="244"/>
      <c r="W658" s="244"/>
      <c r="X658" s="244"/>
      <c r="Y658" s="244"/>
      <c r="Z658" s="244"/>
      <c r="AA658" s="244"/>
      <c r="AB658" s="244"/>
      <c r="AC658" s="244"/>
      <c r="AD658" s="244"/>
      <c r="AE658" s="244"/>
      <c r="AF658" s="244"/>
      <c r="AG658" s="244"/>
      <c r="AH658" s="244"/>
      <c r="AI658" s="244"/>
      <c r="AJ658" s="244"/>
      <c r="AK658" s="244"/>
      <c r="AL658" s="244"/>
      <c r="AM658" s="244"/>
      <c r="AN658" s="244"/>
      <c r="AO658" s="244"/>
      <c r="AP658" s="244"/>
      <c r="AQ658" s="225"/>
      <c r="AR658" s="225"/>
      <c r="AS658" s="225"/>
      <c r="AT658" s="225"/>
      <c r="AU658" s="225"/>
      <c r="AV658" s="225"/>
      <c r="AW658" s="225"/>
      <c r="AX658" s="225"/>
      <c r="AY658" s="225"/>
      <c r="AZ658" s="750"/>
      <c r="BA658" s="225"/>
      <c r="BB658" s="225"/>
      <c r="BC658" s="225"/>
      <c r="BD658" s="225"/>
      <c r="BE658" s="225"/>
      <c r="BF658" s="225"/>
      <c r="BG658" s="225"/>
      <c r="BH658" s="225"/>
      <c r="BI658" s="225"/>
    </row>
    <row r="659" spans="1:61" ht="15.75" x14ac:dyDescent="0.25">
      <c r="A659" s="726" t="s">
        <v>250</v>
      </c>
      <c r="B659" s="726"/>
      <c r="C659" s="726"/>
      <c r="D659" s="726"/>
      <c r="E659" s="726"/>
      <c r="F659" s="726"/>
      <c r="G659" s="726"/>
      <c r="H659" s="726"/>
      <c r="I659" s="726"/>
      <c r="J659" s="726"/>
      <c r="K659" s="726"/>
      <c r="L659" s="726"/>
      <c r="M659" s="726"/>
      <c r="N659" s="726"/>
      <c r="O659" s="726"/>
      <c r="P659" s="726"/>
      <c r="Q659" s="726"/>
      <c r="R659" s="726"/>
      <c r="S659" s="726"/>
      <c r="T659" s="726"/>
      <c r="U659" s="726"/>
      <c r="V659" s="726"/>
      <c r="W659" s="726"/>
      <c r="X659" s="726"/>
      <c r="Y659" s="726"/>
      <c r="Z659" s="726"/>
      <c r="AA659" s="726"/>
      <c r="AB659" s="726"/>
      <c r="AC659" s="726"/>
      <c r="AD659" s="726"/>
      <c r="AE659" s="726"/>
      <c r="AF659" s="726"/>
      <c r="AG659" s="726"/>
      <c r="AH659" s="726"/>
      <c r="AI659" s="726"/>
      <c r="AJ659" s="726"/>
      <c r="AK659" s="726"/>
      <c r="AL659" s="726"/>
      <c r="AM659" s="726"/>
      <c r="AN659" s="726"/>
      <c r="AO659" s="726"/>
      <c r="AP659" s="726"/>
      <c r="AQ659" s="726"/>
      <c r="AR659" s="726"/>
      <c r="AS659" s="726"/>
      <c r="AT659" s="726"/>
      <c r="AU659" s="726"/>
      <c r="AV659" s="726"/>
      <c r="AW659" s="726"/>
      <c r="AX659" s="726"/>
      <c r="AY659" s="726"/>
      <c r="AZ659" s="726"/>
      <c r="BA659" s="726"/>
      <c r="BB659" s="726"/>
      <c r="BC659" s="726"/>
      <c r="BD659" s="726"/>
      <c r="BE659" s="726"/>
      <c r="BF659" s="726"/>
      <c r="BG659" s="726"/>
      <c r="BH659" s="726"/>
      <c r="BI659" s="726"/>
    </row>
    <row r="660" spans="1:61" ht="26.25" customHeight="1" x14ac:dyDescent="0.25">
      <c r="A660" s="723" t="s">
        <v>165</v>
      </c>
      <c r="B660" s="724"/>
      <c r="C660" s="724"/>
      <c r="D660" s="724"/>
      <c r="E660" s="244" t="s">
        <v>166</v>
      </c>
      <c r="F660" s="244"/>
      <c r="G660" s="244"/>
      <c r="H660" s="244"/>
      <c r="I660" s="244"/>
      <c r="J660" s="244"/>
      <c r="K660" s="244"/>
      <c r="L660" s="244"/>
      <c r="M660" s="244"/>
      <c r="N660" s="244"/>
      <c r="O660" s="244"/>
      <c r="P660" s="244"/>
      <c r="Q660" s="244"/>
      <c r="R660" s="244"/>
      <c r="S660" s="244"/>
      <c r="T660" s="244"/>
      <c r="U660" s="244"/>
      <c r="V660" s="244"/>
      <c r="W660" s="244"/>
      <c r="X660" s="244"/>
      <c r="Y660" s="244"/>
      <c r="Z660" s="244"/>
      <c r="AA660" s="244"/>
      <c r="AB660" s="244"/>
      <c r="AC660" s="244"/>
      <c r="AD660" s="244"/>
      <c r="AE660" s="244"/>
      <c r="AF660" s="244"/>
      <c r="AG660" s="244"/>
      <c r="AH660" s="244"/>
      <c r="AI660" s="244"/>
      <c r="AJ660" s="244"/>
      <c r="AK660" s="244"/>
      <c r="AL660" s="244"/>
      <c r="AM660" s="244"/>
      <c r="AN660" s="244"/>
      <c r="AO660" s="244"/>
      <c r="AP660" s="244"/>
      <c r="AQ660" s="274" t="s">
        <v>167</v>
      </c>
      <c r="AR660" s="274"/>
      <c r="AS660" s="274"/>
      <c r="AT660" s="274"/>
      <c r="AU660" s="274"/>
      <c r="AV660" s="274"/>
      <c r="AW660" s="274"/>
      <c r="AX660" s="274"/>
      <c r="AY660" s="274"/>
      <c r="AZ660" s="286" t="s">
        <v>168</v>
      </c>
      <c r="BA660" s="274"/>
      <c r="BB660" s="274"/>
      <c r="BC660" s="274"/>
      <c r="BD660" s="274"/>
      <c r="BE660" s="274"/>
      <c r="BF660" s="274"/>
      <c r="BG660" s="274"/>
      <c r="BH660" s="274"/>
      <c r="BI660" s="274"/>
    </row>
    <row r="661" spans="1:61" x14ac:dyDescent="0.25">
      <c r="A661" s="780"/>
      <c r="B661" s="781"/>
      <c r="C661" s="781"/>
      <c r="D661" s="781"/>
      <c r="E661" s="781"/>
      <c r="F661" s="781"/>
      <c r="G661" s="781"/>
      <c r="H661" s="781"/>
      <c r="I661" s="781"/>
      <c r="J661" s="781"/>
      <c r="K661" s="781"/>
      <c r="L661" s="781"/>
      <c r="M661" s="781"/>
      <c r="N661" s="781"/>
      <c r="O661" s="781"/>
      <c r="P661" s="781"/>
      <c r="Q661" s="781"/>
      <c r="R661" s="781"/>
      <c r="S661" s="781"/>
      <c r="T661" s="781"/>
      <c r="U661" s="781"/>
      <c r="V661" s="781"/>
      <c r="W661" s="781"/>
      <c r="X661" s="781"/>
      <c r="Y661" s="781"/>
      <c r="Z661" s="781"/>
      <c r="AA661" s="781"/>
      <c r="AB661" s="781"/>
      <c r="AC661" s="781"/>
      <c r="AD661" s="781"/>
      <c r="AE661" s="781"/>
      <c r="AF661" s="781"/>
      <c r="AG661" s="781"/>
      <c r="AH661" s="781"/>
      <c r="AI661" s="781"/>
      <c r="AJ661" s="781"/>
      <c r="AK661" s="781"/>
      <c r="AL661" s="781"/>
      <c r="AM661" s="781"/>
      <c r="AN661" s="781"/>
      <c r="AO661" s="781"/>
      <c r="AP661" s="781"/>
      <c r="AQ661" s="781"/>
      <c r="AR661" s="781"/>
      <c r="AS661" s="781"/>
      <c r="AT661" s="781"/>
      <c r="AU661" s="781"/>
      <c r="AV661" s="781"/>
      <c r="AW661" s="781"/>
      <c r="AX661" s="781"/>
      <c r="AY661" s="781"/>
      <c r="AZ661" s="781"/>
      <c r="BA661" s="781"/>
      <c r="BB661" s="781"/>
      <c r="BC661" s="781"/>
      <c r="BD661" s="781"/>
      <c r="BE661" s="781"/>
      <c r="BF661" s="781"/>
      <c r="BG661" s="781"/>
      <c r="BH661" s="781"/>
      <c r="BI661" s="782"/>
    </row>
    <row r="662" spans="1:61" ht="12" customHeight="1" x14ac:dyDescent="0.25">
      <c r="A662" s="735" t="s">
        <v>258</v>
      </c>
      <c r="B662" s="736"/>
      <c r="C662" s="736"/>
      <c r="D662" s="736"/>
      <c r="E662" s="737" t="s">
        <v>257</v>
      </c>
      <c r="F662" s="737"/>
      <c r="G662" s="737"/>
      <c r="H662" s="737"/>
      <c r="I662" s="737"/>
      <c r="J662" s="737"/>
      <c r="K662" s="737"/>
      <c r="L662" s="737"/>
      <c r="M662" s="737"/>
      <c r="N662" s="737"/>
      <c r="O662" s="737"/>
      <c r="P662" s="737"/>
      <c r="Q662" s="737"/>
      <c r="R662" s="737"/>
      <c r="S662" s="737"/>
      <c r="T662" s="737"/>
      <c r="U662" s="737"/>
      <c r="V662" s="737"/>
      <c r="W662" s="737"/>
      <c r="X662" s="737"/>
      <c r="Y662" s="737"/>
      <c r="Z662" s="737"/>
      <c r="AA662" s="737"/>
      <c r="AB662" s="737"/>
      <c r="AC662" s="737"/>
      <c r="AD662" s="737"/>
      <c r="AE662" s="737"/>
      <c r="AF662" s="737"/>
      <c r="AG662" s="737"/>
      <c r="AH662" s="737"/>
      <c r="AI662" s="737"/>
      <c r="AJ662" s="737"/>
      <c r="AK662" s="737"/>
      <c r="AL662" s="737"/>
      <c r="AM662" s="737"/>
      <c r="AN662" s="737"/>
      <c r="AO662" s="737"/>
      <c r="AP662" s="737"/>
      <c r="AQ662" s="236">
        <f>SUM(AQ663:AY664)</f>
        <v>0</v>
      </c>
      <c r="AR662" s="242"/>
      <c r="AS662" s="242"/>
      <c r="AT662" s="242"/>
      <c r="AU662" s="242"/>
      <c r="AV662" s="242"/>
      <c r="AW662" s="242"/>
      <c r="AX662" s="242"/>
      <c r="AY662" s="243"/>
      <c r="AZ662" s="738">
        <f>SUM(AZ663:BI664)</f>
        <v>0</v>
      </c>
      <c r="BA662" s="739"/>
      <c r="BB662" s="739"/>
      <c r="BC662" s="739"/>
      <c r="BD662" s="739"/>
      <c r="BE662" s="739"/>
      <c r="BF662" s="739"/>
      <c r="BG662" s="739"/>
      <c r="BH662" s="739"/>
      <c r="BI662" s="740"/>
    </row>
    <row r="663" spans="1:61" ht="12" customHeight="1" x14ac:dyDescent="0.25">
      <c r="A663" s="741"/>
      <c r="B663" s="742"/>
      <c r="C663" s="742"/>
      <c r="D663" s="742"/>
      <c r="E663" s="743" t="s">
        <v>520</v>
      </c>
      <c r="F663" s="743"/>
      <c r="G663" s="743"/>
      <c r="H663" s="743"/>
      <c r="I663" s="743"/>
      <c r="J663" s="743"/>
      <c r="K663" s="743"/>
      <c r="L663" s="743"/>
      <c r="M663" s="743"/>
      <c r="N663" s="743"/>
      <c r="O663" s="743"/>
      <c r="P663" s="743"/>
      <c r="Q663" s="743"/>
      <c r="R663" s="743"/>
      <c r="S663" s="743"/>
      <c r="T663" s="743"/>
      <c r="U663" s="743"/>
      <c r="V663" s="743"/>
      <c r="W663" s="743"/>
      <c r="X663" s="743"/>
      <c r="Y663" s="743"/>
      <c r="Z663" s="743"/>
      <c r="AA663" s="743"/>
      <c r="AB663" s="743"/>
      <c r="AC663" s="743"/>
      <c r="AD663" s="743"/>
      <c r="AE663" s="743"/>
      <c r="AF663" s="743"/>
      <c r="AG663" s="743"/>
      <c r="AH663" s="743"/>
      <c r="AI663" s="743"/>
      <c r="AJ663" s="743"/>
      <c r="AK663" s="743"/>
      <c r="AL663" s="743"/>
      <c r="AM663" s="743"/>
      <c r="AN663" s="743"/>
      <c r="AO663" s="743"/>
      <c r="AP663" s="743"/>
      <c r="AQ663" s="744"/>
      <c r="AR663" s="745"/>
      <c r="AS663" s="745"/>
      <c r="AT663" s="745"/>
      <c r="AU663" s="745"/>
      <c r="AV663" s="745"/>
      <c r="AW663" s="745"/>
      <c r="AX663" s="745"/>
      <c r="AY663" s="746"/>
      <c r="AZ663" s="747"/>
      <c r="BA663" s="748"/>
      <c r="BB663" s="748"/>
      <c r="BC663" s="748"/>
      <c r="BD663" s="748"/>
      <c r="BE663" s="748"/>
      <c r="BF663" s="748"/>
      <c r="BG663" s="748"/>
      <c r="BH663" s="748"/>
      <c r="BI663" s="749"/>
    </row>
    <row r="664" spans="1:61" ht="12" customHeight="1" x14ac:dyDescent="0.25">
      <c r="A664" s="741"/>
      <c r="B664" s="742"/>
      <c r="C664" s="742"/>
      <c r="D664" s="742"/>
      <c r="E664" s="743" t="s">
        <v>521</v>
      </c>
      <c r="F664" s="743"/>
      <c r="G664" s="743"/>
      <c r="H664" s="743"/>
      <c r="I664" s="743"/>
      <c r="J664" s="743"/>
      <c r="K664" s="743"/>
      <c r="L664" s="743"/>
      <c r="M664" s="743"/>
      <c r="N664" s="743"/>
      <c r="O664" s="743"/>
      <c r="P664" s="743"/>
      <c r="Q664" s="743"/>
      <c r="R664" s="743"/>
      <c r="S664" s="743"/>
      <c r="T664" s="743"/>
      <c r="U664" s="743"/>
      <c r="V664" s="743"/>
      <c r="W664" s="743"/>
      <c r="X664" s="743"/>
      <c r="Y664" s="743"/>
      <c r="Z664" s="743"/>
      <c r="AA664" s="743"/>
      <c r="AB664" s="743"/>
      <c r="AC664" s="743"/>
      <c r="AD664" s="743"/>
      <c r="AE664" s="743"/>
      <c r="AF664" s="743"/>
      <c r="AG664" s="743"/>
      <c r="AH664" s="743"/>
      <c r="AI664" s="743"/>
      <c r="AJ664" s="743"/>
      <c r="AK664" s="743"/>
      <c r="AL664" s="743"/>
      <c r="AM664" s="743"/>
      <c r="AN664" s="743"/>
      <c r="AO664" s="743"/>
      <c r="AP664" s="743"/>
      <c r="AQ664" s="744"/>
      <c r="AR664" s="745"/>
      <c r="AS664" s="745"/>
      <c r="AT664" s="745"/>
      <c r="AU664" s="745"/>
      <c r="AV664" s="745"/>
      <c r="AW664" s="745"/>
      <c r="AX664" s="745"/>
      <c r="AY664" s="746"/>
      <c r="AZ664" s="747"/>
      <c r="BA664" s="748"/>
      <c r="BB664" s="748"/>
      <c r="BC664" s="748"/>
      <c r="BD664" s="748"/>
      <c r="BE664" s="748"/>
      <c r="BF664" s="748"/>
      <c r="BG664" s="748"/>
      <c r="BH664" s="748"/>
      <c r="BI664" s="749"/>
    </row>
    <row r="665" spans="1:61" ht="12" customHeight="1" x14ac:dyDescent="0.25">
      <c r="A665" s="735" t="s">
        <v>264</v>
      </c>
      <c r="B665" s="736"/>
      <c r="C665" s="736"/>
      <c r="D665" s="736"/>
      <c r="E665" s="737" t="s">
        <v>522</v>
      </c>
      <c r="F665" s="737"/>
      <c r="G665" s="737"/>
      <c r="H665" s="737"/>
      <c r="I665" s="737"/>
      <c r="J665" s="737"/>
      <c r="K665" s="737"/>
      <c r="L665" s="737"/>
      <c r="M665" s="737"/>
      <c r="N665" s="737"/>
      <c r="O665" s="737"/>
      <c r="P665" s="737"/>
      <c r="Q665" s="737"/>
      <c r="R665" s="737"/>
      <c r="S665" s="737"/>
      <c r="T665" s="737"/>
      <c r="U665" s="737"/>
      <c r="V665" s="737"/>
      <c r="W665" s="737"/>
      <c r="X665" s="737"/>
      <c r="Y665" s="737"/>
      <c r="Z665" s="737"/>
      <c r="AA665" s="737"/>
      <c r="AB665" s="737"/>
      <c r="AC665" s="737"/>
      <c r="AD665" s="737"/>
      <c r="AE665" s="737"/>
      <c r="AF665" s="737"/>
      <c r="AG665" s="737"/>
      <c r="AH665" s="737"/>
      <c r="AI665" s="737"/>
      <c r="AJ665" s="737"/>
      <c r="AK665" s="737"/>
      <c r="AL665" s="737"/>
      <c r="AM665" s="737"/>
      <c r="AN665" s="737"/>
      <c r="AO665" s="737"/>
      <c r="AP665" s="737"/>
      <c r="AQ665" s="236">
        <f>SUM(AQ667,AQ668,AQ670)</f>
        <v>0</v>
      </c>
      <c r="AR665" s="242"/>
      <c r="AS665" s="242"/>
      <c r="AT665" s="242"/>
      <c r="AU665" s="242"/>
      <c r="AV665" s="242"/>
      <c r="AW665" s="242"/>
      <c r="AX665" s="242"/>
      <c r="AY665" s="243"/>
      <c r="AZ665" s="738">
        <f>SUM(AZ666:BI670)</f>
        <v>0</v>
      </c>
      <c r="BA665" s="739"/>
      <c r="BB665" s="739"/>
      <c r="BC665" s="739"/>
      <c r="BD665" s="739"/>
      <c r="BE665" s="739"/>
      <c r="BF665" s="739"/>
      <c r="BG665" s="739"/>
      <c r="BH665" s="739"/>
      <c r="BI665" s="740"/>
    </row>
    <row r="666" spans="1:61" ht="12" customHeight="1" x14ac:dyDescent="0.25">
      <c r="A666" s="754"/>
      <c r="B666" s="755"/>
      <c r="C666" s="755"/>
      <c r="D666" s="755"/>
      <c r="E666" s="743" t="s">
        <v>523</v>
      </c>
      <c r="F666" s="743"/>
      <c r="G666" s="743"/>
      <c r="H666" s="743"/>
      <c r="I666" s="743"/>
      <c r="J666" s="743"/>
      <c r="K666" s="743"/>
      <c r="L666" s="743"/>
      <c r="M666" s="743"/>
      <c r="N666" s="743"/>
      <c r="O666" s="743"/>
      <c r="P666" s="743"/>
      <c r="Q666" s="743"/>
      <c r="R666" s="743"/>
      <c r="S666" s="743"/>
      <c r="T666" s="743"/>
      <c r="U666" s="743"/>
      <c r="V666" s="743"/>
      <c r="W666" s="743"/>
      <c r="X666" s="743"/>
      <c r="Y666" s="743"/>
      <c r="Z666" s="743"/>
      <c r="AA666" s="743"/>
      <c r="AB666" s="743"/>
      <c r="AC666" s="743"/>
      <c r="AD666" s="743"/>
      <c r="AE666" s="743"/>
      <c r="AF666" s="743"/>
      <c r="AG666" s="743"/>
      <c r="AH666" s="743"/>
      <c r="AI666" s="743"/>
      <c r="AJ666" s="743"/>
      <c r="AK666" s="743"/>
      <c r="AL666" s="743"/>
      <c r="AM666" s="743"/>
      <c r="AN666" s="743"/>
      <c r="AO666" s="743"/>
      <c r="AP666" s="743"/>
      <c r="AQ666" s="751"/>
      <c r="AR666" s="752"/>
      <c r="AS666" s="752"/>
      <c r="AT666" s="752"/>
      <c r="AU666" s="752"/>
      <c r="AV666" s="752"/>
      <c r="AW666" s="752"/>
      <c r="AX666" s="752"/>
      <c r="AY666" s="753"/>
      <c r="AZ666" s="747"/>
      <c r="BA666" s="748"/>
      <c r="BB666" s="748"/>
      <c r="BC666" s="748"/>
      <c r="BD666" s="748"/>
      <c r="BE666" s="748"/>
      <c r="BF666" s="748"/>
      <c r="BG666" s="748"/>
      <c r="BH666" s="748"/>
      <c r="BI666" s="749"/>
    </row>
    <row r="667" spans="1:61" ht="22.5" customHeight="1" x14ac:dyDescent="0.25">
      <c r="A667" s="754"/>
      <c r="B667" s="755"/>
      <c r="C667" s="755"/>
      <c r="D667" s="755"/>
      <c r="E667" s="743" t="s">
        <v>524</v>
      </c>
      <c r="F667" s="743"/>
      <c r="G667" s="743"/>
      <c r="H667" s="743"/>
      <c r="I667" s="743"/>
      <c r="J667" s="743"/>
      <c r="K667" s="743"/>
      <c r="L667" s="743"/>
      <c r="M667" s="743"/>
      <c r="N667" s="743"/>
      <c r="O667" s="743"/>
      <c r="P667" s="743"/>
      <c r="Q667" s="743"/>
      <c r="R667" s="743"/>
      <c r="S667" s="743"/>
      <c r="T667" s="743"/>
      <c r="U667" s="743"/>
      <c r="V667" s="743"/>
      <c r="W667" s="743"/>
      <c r="X667" s="743"/>
      <c r="Y667" s="743"/>
      <c r="Z667" s="743"/>
      <c r="AA667" s="743"/>
      <c r="AB667" s="743"/>
      <c r="AC667" s="743"/>
      <c r="AD667" s="743"/>
      <c r="AE667" s="743"/>
      <c r="AF667" s="743"/>
      <c r="AG667" s="743"/>
      <c r="AH667" s="743"/>
      <c r="AI667" s="743"/>
      <c r="AJ667" s="743"/>
      <c r="AK667" s="743"/>
      <c r="AL667" s="743"/>
      <c r="AM667" s="743"/>
      <c r="AN667" s="743"/>
      <c r="AO667" s="743"/>
      <c r="AP667" s="743"/>
      <c r="AQ667" s="744"/>
      <c r="AR667" s="745"/>
      <c r="AS667" s="745"/>
      <c r="AT667" s="745"/>
      <c r="AU667" s="745"/>
      <c r="AV667" s="745"/>
      <c r="AW667" s="745"/>
      <c r="AX667" s="745"/>
      <c r="AY667" s="746"/>
      <c r="AZ667" s="747"/>
      <c r="BA667" s="748"/>
      <c r="BB667" s="748"/>
      <c r="BC667" s="748"/>
      <c r="BD667" s="748"/>
      <c r="BE667" s="748"/>
      <c r="BF667" s="748"/>
      <c r="BG667" s="748"/>
      <c r="BH667" s="748"/>
      <c r="BI667" s="749"/>
    </row>
    <row r="668" spans="1:61" ht="22.5" customHeight="1" x14ac:dyDescent="0.25">
      <c r="A668" s="754"/>
      <c r="B668" s="755"/>
      <c r="C668" s="755"/>
      <c r="D668" s="755"/>
      <c r="E668" s="743" t="s">
        <v>525</v>
      </c>
      <c r="F668" s="743"/>
      <c r="G668" s="743"/>
      <c r="H668" s="743"/>
      <c r="I668" s="743"/>
      <c r="J668" s="743"/>
      <c r="K668" s="743"/>
      <c r="L668" s="743"/>
      <c r="M668" s="743"/>
      <c r="N668" s="743"/>
      <c r="O668" s="743"/>
      <c r="P668" s="743"/>
      <c r="Q668" s="743"/>
      <c r="R668" s="743"/>
      <c r="S668" s="743"/>
      <c r="T668" s="743"/>
      <c r="U668" s="743"/>
      <c r="V668" s="743"/>
      <c r="W668" s="743"/>
      <c r="X668" s="743"/>
      <c r="Y668" s="743"/>
      <c r="Z668" s="743"/>
      <c r="AA668" s="743"/>
      <c r="AB668" s="743"/>
      <c r="AC668" s="743"/>
      <c r="AD668" s="743"/>
      <c r="AE668" s="743"/>
      <c r="AF668" s="743"/>
      <c r="AG668" s="743"/>
      <c r="AH668" s="743"/>
      <c r="AI668" s="743"/>
      <c r="AJ668" s="743"/>
      <c r="AK668" s="743"/>
      <c r="AL668" s="743"/>
      <c r="AM668" s="743"/>
      <c r="AN668" s="743"/>
      <c r="AO668" s="743"/>
      <c r="AP668" s="743"/>
      <c r="AQ668" s="744"/>
      <c r="AR668" s="745"/>
      <c r="AS668" s="745"/>
      <c r="AT668" s="745"/>
      <c r="AU668" s="745"/>
      <c r="AV668" s="745"/>
      <c r="AW668" s="745"/>
      <c r="AX668" s="745"/>
      <c r="AY668" s="746"/>
      <c r="AZ668" s="747"/>
      <c r="BA668" s="748"/>
      <c r="BB668" s="748"/>
      <c r="BC668" s="748"/>
      <c r="BD668" s="748"/>
      <c r="BE668" s="748"/>
      <c r="BF668" s="748"/>
      <c r="BG668" s="748"/>
      <c r="BH668" s="748"/>
      <c r="BI668" s="749"/>
    </row>
    <row r="669" spans="1:61" ht="12" customHeight="1" x14ac:dyDescent="0.25">
      <c r="A669" s="754"/>
      <c r="B669" s="755"/>
      <c r="C669" s="755"/>
      <c r="D669" s="755"/>
      <c r="E669" s="743" t="s">
        <v>526</v>
      </c>
      <c r="F669" s="743"/>
      <c r="G669" s="743"/>
      <c r="H669" s="743"/>
      <c r="I669" s="743"/>
      <c r="J669" s="743"/>
      <c r="K669" s="743"/>
      <c r="L669" s="743"/>
      <c r="M669" s="743"/>
      <c r="N669" s="743"/>
      <c r="O669" s="743"/>
      <c r="P669" s="743"/>
      <c r="Q669" s="743"/>
      <c r="R669" s="743"/>
      <c r="S669" s="743"/>
      <c r="T669" s="743"/>
      <c r="U669" s="743"/>
      <c r="V669" s="743"/>
      <c r="W669" s="743"/>
      <c r="X669" s="743"/>
      <c r="Y669" s="743"/>
      <c r="Z669" s="743"/>
      <c r="AA669" s="743"/>
      <c r="AB669" s="743"/>
      <c r="AC669" s="743"/>
      <c r="AD669" s="743"/>
      <c r="AE669" s="743"/>
      <c r="AF669" s="743"/>
      <c r="AG669" s="743"/>
      <c r="AH669" s="743"/>
      <c r="AI669" s="743"/>
      <c r="AJ669" s="743"/>
      <c r="AK669" s="743"/>
      <c r="AL669" s="743"/>
      <c r="AM669" s="743"/>
      <c r="AN669" s="743"/>
      <c r="AO669" s="743"/>
      <c r="AP669" s="743"/>
      <c r="AQ669" s="751"/>
      <c r="AR669" s="752"/>
      <c r="AS669" s="752"/>
      <c r="AT669" s="752"/>
      <c r="AU669" s="752"/>
      <c r="AV669" s="752"/>
      <c r="AW669" s="752"/>
      <c r="AX669" s="752"/>
      <c r="AY669" s="753"/>
      <c r="AZ669" s="747"/>
      <c r="BA669" s="748"/>
      <c r="BB669" s="748"/>
      <c r="BC669" s="748"/>
      <c r="BD669" s="748"/>
      <c r="BE669" s="748"/>
      <c r="BF669" s="748"/>
      <c r="BG669" s="748"/>
      <c r="BH669" s="748"/>
      <c r="BI669" s="749"/>
    </row>
    <row r="670" spans="1:61" ht="12.75" customHeight="1" x14ac:dyDescent="0.25">
      <c r="A670" s="754"/>
      <c r="B670" s="755"/>
      <c r="C670" s="755"/>
      <c r="D670" s="755"/>
      <c r="E670" s="743" t="s">
        <v>527</v>
      </c>
      <c r="F670" s="743"/>
      <c r="G670" s="743"/>
      <c r="H670" s="743"/>
      <c r="I670" s="743"/>
      <c r="J670" s="743"/>
      <c r="K670" s="743"/>
      <c r="L670" s="743"/>
      <c r="M670" s="743"/>
      <c r="N670" s="743"/>
      <c r="O670" s="743"/>
      <c r="P670" s="743"/>
      <c r="Q670" s="743"/>
      <c r="R670" s="743"/>
      <c r="S670" s="743"/>
      <c r="T670" s="743"/>
      <c r="U670" s="743"/>
      <c r="V670" s="743"/>
      <c r="W670" s="743"/>
      <c r="X670" s="743"/>
      <c r="Y670" s="743"/>
      <c r="Z670" s="743"/>
      <c r="AA670" s="743"/>
      <c r="AB670" s="743"/>
      <c r="AC670" s="743"/>
      <c r="AD670" s="743"/>
      <c r="AE670" s="743"/>
      <c r="AF670" s="743"/>
      <c r="AG670" s="743"/>
      <c r="AH670" s="743"/>
      <c r="AI670" s="743"/>
      <c r="AJ670" s="743"/>
      <c r="AK670" s="743"/>
      <c r="AL670" s="743"/>
      <c r="AM670" s="743"/>
      <c r="AN670" s="743"/>
      <c r="AO670" s="743"/>
      <c r="AP670" s="743"/>
      <c r="AQ670" s="744"/>
      <c r="AR670" s="745"/>
      <c r="AS670" s="745"/>
      <c r="AT670" s="745"/>
      <c r="AU670" s="745"/>
      <c r="AV670" s="745"/>
      <c r="AW670" s="745"/>
      <c r="AX670" s="745"/>
      <c r="AY670" s="746"/>
      <c r="AZ670" s="747"/>
      <c r="BA670" s="748"/>
      <c r="BB670" s="748"/>
      <c r="BC670" s="748"/>
      <c r="BD670" s="748"/>
      <c r="BE670" s="748"/>
      <c r="BF670" s="748"/>
      <c r="BG670" s="748"/>
      <c r="BH670" s="748"/>
      <c r="BI670" s="749"/>
    </row>
    <row r="671" spans="1:61" ht="12" customHeight="1" x14ac:dyDescent="0.25">
      <c r="A671" s="735" t="s">
        <v>266</v>
      </c>
      <c r="B671" s="736"/>
      <c r="C671" s="736"/>
      <c r="D671" s="736"/>
      <c r="E671" s="737" t="s">
        <v>555</v>
      </c>
      <c r="F671" s="737"/>
      <c r="G671" s="737"/>
      <c r="H671" s="737"/>
      <c r="I671" s="737"/>
      <c r="J671" s="737"/>
      <c r="K671" s="737"/>
      <c r="L671" s="737"/>
      <c r="M671" s="737"/>
      <c r="N671" s="737"/>
      <c r="O671" s="737"/>
      <c r="P671" s="737"/>
      <c r="Q671" s="737"/>
      <c r="R671" s="737"/>
      <c r="S671" s="737"/>
      <c r="T671" s="737"/>
      <c r="U671" s="737"/>
      <c r="V671" s="737"/>
      <c r="W671" s="737"/>
      <c r="X671" s="737"/>
      <c r="Y671" s="737"/>
      <c r="Z671" s="737"/>
      <c r="AA671" s="737"/>
      <c r="AB671" s="737"/>
      <c r="AC671" s="737"/>
      <c r="AD671" s="737"/>
      <c r="AE671" s="737"/>
      <c r="AF671" s="737"/>
      <c r="AG671" s="737"/>
      <c r="AH671" s="737"/>
      <c r="AI671" s="737"/>
      <c r="AJ671" s="737"/>
      <c r="AK671" s="737"/>
      <c r="AL671" s="737"/>
      <c r="AM671" s="737"/>
      <c r="AN671" s="737"/>
      <c r="AO671" s="737"/>
      <c r="AP671" s="737"/>
      <c r="AQ671" s="751"/>
      <c r="AR671" s="752"/>
      <c r="AS671" s="752"/>
      <c r="AT671" s="752"/>
      <c r="AU671" s="752"/>
      <c r="AV671" s="752"/>
      <c r="AW671" s="752"/>
      <c r="AX671" s="752"/>
      <c r="AY671" s="753"/>
      <c r="AZ671" s="783"/>
      <c r="BA671" s="784"/>
      <c r="BB671" s="784"/>
      <c r="BC671" s="784"/>
      <c r="BD671" s="784"/>
      <c r="BE671" s="784"/>
      <c r="BF671" s="784"/>
      <c r="BG671" s="784"/>
      <c r="BH671" s="784"/>
      <c r="BI671" s="785"/>
    </row>
    <row r="672" spans="1:61" ht="12" customHeight="1" x14ac:dyDescent="0.25">
      <c r="A672" s="735" t="s">
        <v>266</v>
      </c>
      <c r="B672" s="736"/>
      <c r="C672" s="736"/>
      <c r="D672" s="736"/>
      <c r="E672" s="737" t="s">
        <v>528</v>
      </c>
      <c r="F672" s="737"/>
      <c r="G672" s="737"/>
      <c r="H672" s="737"/>
      <c r="I672" s="737"/>
      <c r="J672" s="737"/>
      <c r="K672" s="737"/>
      <c r="L672" s="737"/>
      <c r="M672" s="737"/>
      <c r="N672" s="737"/>
      <c r="O672" s="737"/>
      <c r="P672" s="737"/>
      <c r="Q672" s="737"/>
      <c r="R672" s="737"/>
      <c r="S672" s="737"/>
      <c r="T672" s="737"/>
      <c r="U672" s="737"/>
      <c r="V672" s="737"/>
      <c r="W672" s="737"/>
      <c r="X672" s="737"/>
      <c r="Y672" s="737"/>
      <c r="Z672" s="737"/>
      <c r="AA672" s="737"/>
      <c r="AB672" s="737"/>
      <c r="AC672" s="737"/>
      <c r="AD672" s="737"/>
      <c r="AE672" s="737"/>
      <c r="AF672" s="737"/>
      <c r="AG672" s="737"/>
      <c r="AH672" s="737"/>
      <c r="AI672" s="737"/>
      <c r="AJ672" s="737"/>
      <c r="AK672" s="737"/>
      <c r="AL672" s="737"/>
      <c r="AM672" s="737"/>
      <c r="AN672" s="737"/>
      <c r="AO672" s="737"/>
      <c r="AP672" s="737"/>
      <c r="AQ672" s="939">
        <v>0</v>
      </c>
      <c r="AR672" s="940"/>
      <c r="AS672" s="940"/>
      <c r="AT672" s="940"/>
      <c r="AU672" s="940"/>
      <c r="AV672" s="940"/>
      <c r="AW672" s="940"/>
      <c r="AX672" s="940"/>
      <c r="AY672" s="941"/>
      <c r="AZ672" s="783">
        <v>0</v>
      </c>
      <c r="BA672" s="784"/>
      <c r="BB672" s="784"/>
      <c r="BC672" s="784"/>
      <c r="BD672" s="784"/>
      <c r="BE672" s="784"/>
      <c r="BF672" s="784"/>
      <c r="BG672" s="784"/>
      <c r="BH672" s="784"/>
      <c r="BI672" s="785"/>
    </row>
    <row r="673" spans="1:61" ht="13.5" customHeight="1" x14ac:dyDescent="0.25">
      <c r="A673" s="777"/>
      <c r="B673" s="778"/>
      <c r="C673" s="778"/>
      <c r="D673" s="778"/>
      <c r="E673" s="779" t="s">
        <v>267</v>
      </c>
      <c r="F673" s="779"/>
      <c r="G673" s="779"/>
      <c r="H673" s="779"/>
      <c r="I673" s="779"/>
      <c r="J673" s="779"/>
      <c r="K673" s="779"/>
      <c r="L673" s="779"/>
      <c r="M673" s="779"/>
      <c r="N673" s="779"/>
      <c r="O673" s="779"/>
      <c r="P673" s="779"/>
      <c r="Q673" s="779"/>
      <c r="R673" s="779"/>
      <c r="S673" s="779"/>
      <c r="T673" s="779"/>
      <c r="U673" s="779"/>
      <c r="V673" s="779"/>
      <c r="W673" s="779"/>
      <c r="X673" s="779"/>
      <c r="Y673" s="779"/>
      <c r="Z673" s="779"/>
      <c r="AA673" s="779"/>
      <c r="AB673" s="779"/>
      <c r="AC673" s="779"/>
      <c r="AD673" s="779"/>
      <c r="AE673" s="779"/>
      <c r="AF673" s="779"/>
      <c r="AG673" s="779"/>
      <c r="AH673" s="779"/>
      <c r="AI673" s="779"/>
      <c r="AJ673" s="779"/>
      <c r="AK673" s="779"/>
      <c r="AL673" s="779"/>
      <c r="AM673" s="779"/>
      <c r="AN673" s="779"/>
      <c r="AO673" s="779"/>
      <c r="AP673" s="779"/>
      <c r="AQ673" s="236">
        <f>AQ662+AQ665+AQ672</f>
        <v>0</v>
      </c>
      <c r="AR673" s="242"/>
      <c r="AS673" s="242"/>
      <c r="AT673" s="242"/>
      <c r="AU673" s="242"/>
      <c r="AV673" s="242"/>
      <c r="AW673" s="242"/>
      <c r="AX673" s="242"/>
      <c r="AY673" s="243"/>
      <c r="AZ673" s="738">
        <f>AZ672+AZ671+AZ665+AZ662</f>
        <v>0</v>
      </c>
      <c r="BA673" s="739"/>
      <c r="BB673" s="739"/>
      <c r="BC673" s="739"/>
      <c r="BD673" s="739"/>
      <c r="BE673" s="739"/>
      <c r="BF673" s="739"/>
      <c r="BG673" s="739"/>
      <c r="BH673" s="739"/>
      <c r="BI673" s="740"/>
    </row>
    <row r="674" spans="1:61" ht="13.5" customHeight="1" x14ac:dyDescent="0.25">
      <c r="A674" s="777"/>
      <c r="B674" s="778"/>
      <c r="C674" s="778"/>
      <c r="D674" s="778"/>
      <c r="E674" s="779" t="s">
        <v>268</v>
      </c>
      <c r="F674" s="779"/>
      <c r="G674" s="779"/>
      <c r="H674" s="779"/>
      <c r="I674" s="779"/>
      <c r="J674" s="779"/>
      <c r="K674" s="779"/>
      <c r="L674" s="779"/>
      <c r="M674" s="779"/>
      <c r="N674" s="779"/>
      <c r="O674" s="779"/>
      <c r="P674" s="779"/>
      <c r="Q674" s="779"/>
      <c r="R674" s="779"/>
      <c r="S674" s="779"/>
      <c r="T674" s="779"/>
      <c r="U674" s="779"/>
      <c r="V674" s="779"/>
      <c r="W674" s="779"/>
      <c r="X674" s="779"/>
      <c r="Y674" s="779"/>
      <c r="Z674" s="779"/>
      <c r="AA674" s="779"/>
      <c r="AB674" s="779"/>
      <c r="AC674" s="779"/>
      <c r="AD674" s="779"/>
      <c r="AE674" s="779"/>
      <c r="AF674" s="779"/>
      <c r="AG674" s="779"/>
      <c r="AH674" s="779"/>
      <c r="AI674" s="779"/>
      <c r="AJ674" s="779"/>
      <c r="AK674" s="779"/>
      <c r="AL674" s="779"/>
      <c r="AM674" s="779"/>
      <c r="AN674" s="779"/>
      <c r="AO674" s="779"/>
      <c r="AP674" s="779"/>
      <c r="AQ674" s="744"/>
      <c r="AR674" s="745"/>
      <c r="AS674" s="745"/>
      <c r="AT674" s="745"/>
      <c r="AU674" s="745"/>
      <c r="AV674" s="745"/>
      <c r="AW674" s="745"/>
      <c r="AX674" s="745"/>
      <c r="AY674" s="746"/>
      <c r="AZ674" s="747"/>
      <c r="BA674" s="748"/>
      <c r="BB674" s="748"/>
      <c r="BC674" s="748"/>
      <c r="BD674" s="748"/>
      <c r="BE674" s="748"/>
      <c r="BF674" s="748"/>
      <c r="BG674" s="748"/>
      <c r="BH674" s="748"/>
      <c r="BI674" s="749"/>
    </row>
    <row r="675" spans="1:61" ht="13.5" customHeight="1" x14ac:dyDescent="0.25">
      <c r="A675" s="777"/>
      <c r="B675" s="778"/>
      <c r="C675" s="778"/>
      <c r="D675" s="778"/>
      <c r="E675" s="779" t="s">
        <v>269</v>
      </c>
      <c r="F675" s="779"/>
      <c r="G675" s="779"/>
      <c r="H675" s="779"/>
      <c r="I675" s="779"/>
      <c r="J675" s="779"/>
      <c r="K675" s="779"/>
      <c r="L675" s="779"/>
      <c r="M675" s="779"/>
      <c r="N675" s="779"/>
      <c r="O675" s="779"/>
      <c r="P675" s="779"/>
      <c r="Q675" s="779"/>
      <c r="R675" s="779"/>
      <c r="S675" s="779"/>
      <c r="T675" s="779"/>
      <c r="U675" s="779"/>
      <c r="V675" s="779"/>
      <c r="W675" s="779"/>
      <c r="X675" s="779"/>
      <c r="Y675" s="779"/>
      <c r="Z675" s="779"/>
      <c r="AA675" s="779"/>
      <c r="AB675" s="779"/>
      <c r="AC675" s="779"/>
      <c r="AD675" s="779"/>
      <c r="AE675" s="779"/>
      <c r="AF675" s="779"/>
      <c r="AG675" s="779"/>
      <c r="AH675" s="779"/>
      <c r="AI675" s="779"/>
      <c r="AJ675" s="779"/>
      <c r="AK675" s="779"/>
      <c r="AL675" s="779"/>
      <c r="AM675" s="779"/>
      <c r="AN675" s="779"/>
      <c r="AO675" s="779"/>
      <c r="AP675" s="779"/>
      <c r="AQ675" s="251">
        <f>AQ673+AZ673+AQ674+AZ674</f>
        <v>0</v>
      </c>
      <c r="AR675" s="252"/>
      <c r="AS675" s="252"/>
      <c r="AT675" s="252"/>
      <c r="AU675" s="252"/>
      <c r="AV675" s="252"/>
      <c r="AW675" s="252"/>
      <c r="AX675" s="252"/>
      <c r="AY675" s="252"/>
      <c r="AZ675" s="252"/>
      <c r="BA675" s="252"/>
      <c r="BB675" s="252"/>
      <c r="BC675" s="252"/>
      <c r="BD675" s="252"/>
      <c r="BE675" s="252"/>
      <c r="BF675" s="252"/>
      <c r="BG675" s="252"/>
      <c r="BH675" s="252"/>
      <c r="BI675" s="253"/>
    </row>
    <row r="676" spans="1:61" x14ac:dyDescent="0.25">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c r="BB676" s="52"/>
      <c r="BC676" s="52"/>
      <c r="BD676" s="52"/>
      <c r="BE676" s="52"/>
      <c r="BF676" s="52"/>
      <c r="BG676" s="52"/>
      <c r="BH676" s="52"/>
      <c r="BI676" s="52"/>
    </row>
    <row r="677" spans="1:61" ht="14.25" customHeight="1" x14ac:dyDescent="0.25">
      <c r="A677" s="853"/>
      <c r="B677" s="853"/>
      <c r="C677" s="853"/>
      <c r="D677" s="853"/>
      <c r="E677" s="853"/>
      <c r="F677" s="853"/>
      <c r="G677" s="853"/>
      <c r="H677" s="853"/>
      <c r="I677" s="853"/>
      <c r="J677" s="853"/>
      <c r="K677" s="853"/>
      <c r="L677" s="853"/>
      <c r="M677" s="853"/>
      <c r="N677" s="853"/>
      <c r="O677" s="853"/>
      <c r="P677" s="853"/>
      <c r="Q677" s="853"/>
      <c r="R677" s="853"/>
      <c r="S677" s="853"/>
      <c r="T677" s="853"/>
      <c r="U677" s="853"/>
      <c r="V677" s="853"/>
      <c r="W677" s="853"/>
      <c r="X677" s="853"/>
      <c r="Y677" s="853"/>
      <c r="Z677" s="853"/>
      <c r="AA677" s="853"/>
      <c r="AB677" s="853"/>
      <c r="AC677" s="853"/>
      <c r="AD677" s="853"/>
      <c r="AE677" s="853"/>
      <c r="AF677" s="853"/>
      <c r="AG677" s="853"/>
      <c r="AH677" s="853"/>
      <c r="AI677" s="853"/>
      <c r="AJ677" s="853"/>
      <c r="AK677" s="853"/>
      <c r="AL677" s="853"/>
      <c r="AM677" s="853"/>
      <c r="AN677" s="853"/>
      <c r="AO677" s="853"/>
      <c r="AP677" s="853"/>
      <c r="AQ677" s="853"/>
      <c r="AR677" s="853"/>
      <c r="AS677" s="853"/>
      <c r="AT677" s="52"/>
      <c r="AU677" s="52"/>
      <c r="AV677" s="52"/>
      <c r="AW677" s="52"/>
      <c r="AX677" s="52"/>
      <c r="AY677" s="52"/>
      <c r="AZ677" s="52"/>
      <c r="BA677" s="52"/>
      <c r="BB677" s="52"/>
      <c r="BC677" s="52"/>
      <c r="BD677" s="52"/>
      <c r="BE677" s="52"/>
      <c r="BF677" s="52"/>
      <c r="BG677" s="52"/>
      <c r="BH677" s="52"/>
      <c r="BI677" s="52"/>
    </row>
    <row r="678" spans="1:61" ht="15" customHeight="1" x14ac:dyDescent="0.25">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c r="BB678" s="52"/>
      <c r="BC678" s="52"/>
      <c r="BD678" s="52"/>
      <c r="BE678" s="52"/>
      <c r="BF678" s="52"/>
      <c r="BG678" s="52"/>
      <c r="BH678" s="52"/>
      <c r="BI678" s="52"/>
    </row>
    <row r="679" spans="1:61" ht="15" customHeight="1" x14ac:dyDescent="0.25">
      <c r="A679" s="166" t="s">
        <v>609</v>
      </c>
      <c r="B679" s="166"/>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c r="BG679" s="52"/>
      <c r="BH679" s="52"/>
      <c r="BI679" s="52"/>
    </row>
    <row r="680" spans="1:61" ht="27" customHeight="1" x14ac:dyDescent="0.25">
      <c r="A680" s="790" t="s">
        <v>107</v>
      </c>
      <c r="B680" s="790"/>
      <c r="C680" s="790"/>
      <c r="D680" s="790"/>
      <c r="E680" s="790"/>
      <c r="F680" s="790"/>
      <c r="G680" s="790"/>
      <c r="H680" s="790"/>
      <c r="I680" s="790"/>
      <c r="J680" s="790"/>
      <c r="K680" s="790"/>
      <c r="L680" s="790"/>
      <c r="M680" s="790"/>
      <c r="N680" s="790"/>
      <c r="O680" s="790"/>
      <c r="P680" s="790"/>
      <c r="Q680" s="790"/>
      <c r="R680" s="790"/>
      <c r="S680" s="790"/>
      <c r="T680" s="790"/>
      <c r="U680" s="790"/>
      <c r="V680" s="790"/>
      <c r="W680" s="790"/>
      <c r="X680" s="790"/>
      <c r="Y680" s="790"/>
      <c r="Z680" s="790"/>
      <c r="AA680" s="790"/>
      <c r="AB680" s="790"/>
      <c r="AC680" s="790"/>
      <c r="AD680" s="790"/>
      <c r="AE680" s="811" t="s">
        <v>594</v>
      </c>
      <c r="AF680" s="811"/>
      <c r="AG680" s="811"/>
      <c r="AH680" s="811"/>
      <c r="AI680" s="811"/>
      <c r="AJ680" s="811" t="s">
        <v>595</v>
      </c>
      <c r="AK680" s="811"/>
      <c r="AL680" s="811"/>
      <c r="AM680" s="811"/>
      <c r="AN680" s="811"/>
      <c r="AO680" s="811"/>
      <c r="AP680" s="811"/>
      <c r="AQ680" s="811" t="s">
        <v>596</v>
      </c>
      <c r="AR680" s="811"/>
      <c r="AS680" s="811"/>
      <c r="AT680" s="811"/>
      <c r="AU680" s="811"/>
      <c r="AV680" s="811"/>
      <c r="AW680" s="811"/>
      <c r="AX680" s="811"/>
      <c r="AY680" s="52"/>
      <c r="AZ680" s="52"/>
      <c r="BA680" s="52"/>
      <c r="BB680" s="52"/>
      <c r="BC680" s="52"/>
      <c r="BD680" s="52"/>
      <c r="BE680" s="52"/>
      <c r="BF680" s="52"/>
      <c r="BG680" s="52"/>
      <c r="BH680" s="52"/>
      <c r="BI680" s="52"/>
    </row>
    <row r="681" spans="1:61" ht="15" customHeight="1" x14ac:dyDescent="0.25">
      <c r="A681" s="790" t="s">
        <v>590</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811"/>
      <c r="AF681" s="811"/>
      <c r="AG681" s="811"/>
      <c r="AH681" s="811"/>
      <c r="AI681" s="811"/>
      <c r="AJ681" s="811"/>
      <c r="AK681" s="811"/>
      <c r="AL681" s="811"/>
      <c r="AM681" s="811"/>
      <c r="AN681" s="811"/>
      <c r="AO681" s="811"/>
      <c r="AP681" s="811"/>
      <c r="AQ681" s="811"/>
      <c r="AR681" s="811"/>
      <c r="AS681" s="811"/>
      <c r="AT681" s="811"/>
      <c r="AU681" s="811"/>
      <c r="AV681" s="811"/>
      <c r="AW681" s="811"/>
      <c r="AX681" s="811"/>
      <c r="AY681" s="52"/>
      <c r="AZ681" s="52"/>
      <c r="BA681" s="52"/>
      <c r="BB681" s="52"/>
      <c r="BC681" s="52"/>
      <c r="BD681" s="52"/>
      <c r="BE681" s="52"/>
      <c r="BF681" s="52"/>
      <c r="BG681" s="52"/>
      <c r="BH681" s="52"/>
      <c r="BI681" s="52"/>
    </row>
    <row r="682" spans="1:61" ht="15" customHeight="1" x14ac:dyDescent="0.25">
      <c r="A682" s="790" t="s">
        <v>591</v>
      </c>
      <c r="B682" s="790"/>
      <c r="C682" s="790"/>
      <c r="D682" s="790"/>
      <c r="E682" s="790"/>
      <c r="F682" s="790"/>
      <c r="G682" s="790"/>
      <c r="H682" s="790"/>
      <c r="I682" s="790"/>
      <c r="J682" s="790"/>
      <c r="K682" s="790"/>
      <c r="L682" s="790"/>
      <c r="M682" s="790"/>
      <c r="N682" s="790"/>
      <c r="O682" s="790"/>
      <c r="P682" s="790"/>
      <c r="Q682" s="790"/>
      <c r="R682" s="790"/>
      <c r="S682" s="790"/>
      <c r="T682" s="790"/>
      <c r="U682" s="790"/>
      <c r="V682" s="790"/>
      <c r="W682" s="790"/>
      <c r="X682" s="790"/>
      <c r="Y682" s="790"/>
      <c r="Z682" s="790"/>
      <c r="AA682" s="790"/>
      <c r="AB682" s="790"/>
      <c r="AC682" s="790"/>
      <c r="AD682" s="790"/>
      <c r="AE682" s="811"/>
      <c r="AF682" s="811"/>
      <c r="AG682" s="811"/>
      <c r="AH682" s="811"/>
      <c r="AI682" s="811"/>
      <c r="AJ682" s="811"/>
      <c r="AK682" s="811"/>
      <c r="AL682" s="811"/>
      <c r="AM682" s="811"/>
      <c r="AN682" s="811"/>
      <c r="AO682" s="811"/>
      <c r="AP682" s="811"/>
      <c r="AQ682" s="811"/>
      <c r="AR682" s="811"/>
      <c r="AS682" s="811"/>
      <c r="AT682" s="811"/>
      <c r="AU682" s="811"/>
      <c r="AV682" s="811"/>
      <c r="AW682" s="811"/>
      <c r="AX682" s="811"/>
      <c r="AY682" s="52"/>
      <c r="AZ682" s="52"/>
      <c r="BA682" s="52"/>
      <c r="BB682" s="52"/>
      <c r="BC682" s="52"/>
      <c r="BD682" s="52"/>
      <c r="BE682" s="52"/>
      <c r="BF682" s="52"/>
      <c r="BG682" s="52"/>
      <c r="BH682" s="52"/>
      <c r="BI682" s="52"/>
    </row>
    <row r="683" spans="1:61" ht="15" customHeight="1" x14ac:dyDescent="0.25">
      <c r="A683" s="790" t="s">
        <v>583</v>
      </c>
      <c r="B683" s="790"/>
      <c r="C683" s="790"/>
      <c r="D683" s="790"/>
      <c r="E683" s="790"/>
      <c r="F683" s="790"/>
      <c r="G683" s="790"/>
      <c r="H683" s="790"/>
      <c r="I683" s="790"/>
      <c r="J683" s="790"/>
      <c r="K683" s="790"/>
      <c r="L683" s="790"/>
      <c r="M683" s="790"/>
      <c r="N683" s="790"/>
      <c r="O683" s="790"/>
      <c r="P683" s="790"/>
      <c r="Q683" s="790"/>
      <c r="R683" s="790"/>
      <c r="S683" s="790"/>
      <c r="T683" s="790"/>
      <c r="U683" s="790"/>
      <c r="V683" s="790"/>
      <c r="W683" s="790"/>
      <c r="X683" s="790"/>
      <c r="Y683" s="790"/>
      <c r="Z683" s="790"/>
      <c r="AA683" s="790"/>
      <c r="AB683" s="790"/>
      <c r="AC683" s="790"/>
      <c r="AD683" s="790"/>
      <c r="AE683" s="811"/>
      <c r="AF683" s="811"/>
      <c r="AG683" s="811"/>
      <c r="AH683" s="811"/>
      <c r="AI683" s="811"/>
      <c r="AJ683" s="811"/>
      <c r="AK683" s="811"/>
      <c r="AL683" s="811"/>
      <c r="AM683" s="811"/>
      <c r="AN683" s="811"/>
      <c r="AO683" s="811"/>
      <c r="AP683" s="811"/>
      <c r="AQ683" s="811"/>
      <c r="AR683" s="811"/>
      <c r="AS683" s="811"/>
      <c r="AT683" s="811"/>
      <c r="AU683" s="811"/>
      <c r="AV683" s="811"/>
      <c r="AW683" s="811"/>
      <c r="AX683" s="811"/>
      <c r="AY683" s="52"/>
      <c r="AZ683" s="52"/>
      <c r="BA683" s="52"/>
      <c r="BB683" s="52"/>
      <c r="BC683" s="52"/>
      <c r="BD683" s="52"/>
      <c r="BE683" s="52"/>
      <c r="BF683" s="52"/>
      <c r="BG683" s="52"/>
      <c r="BH683" s="52"/>
      <c r="BI683" s="52"/>
    </row>
    <row r="684" spans="1:61" ht="15" customHeight="1" x14ac:dyDescent="0.25">
      <c r="A684" s="790" t="s">
        <v>132</v>
      </c>
      <c r="B684" s="790"/>
      <c r="C684" s="790"/>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790"/>
      <c r="AD684" s="790"/>
      <c r="AE684" s="811"/>
      <c r="AF684" s="811"/>
      <c r="AG684" s="811"/>
      <c r="AH684" s="811"/>
      <c r="AI684" s="811"/>
      <c r="AJ684" s="811"/>
      <c r="AK684" s="811"/>
      <c r="AL684" s="811"/>
      <c r="AM684" s="811"/>
      <c r="AN684" s="811"/>
      <c r="AO684" s="811"/>
      <c r="AP684" s="811"/>
      <c r="AQ684" s="811"/>
      <c r="AR684" s="811"/>
      <c r="AS684" s="811"/>
      <c r="AT684" s="811"/>
      <c r="AU684" s="811"/>
      <c r="AV684" s="811"/>
      <c r="AW684" s="811"/>
      <c r="AX684" s="811"/>
      <c r="AY684" s="52"/>
      <c r="AZ684" s="52"/>
      <c r="BA684" s="52"/>
      <c r="BB684" s="52"/>
      <c r="BC684" s="52"/>
      <c r="BD684" s="52"/>
      <c r="BE684" s="52"/>
      <c r="BF684" s="52"/>
      <c r="BG684" s="52"/>
      <c r="BH684" s="52"/>
      <c r="BI684" s="52"/>
    </row>
    <row r="685" spans="1:61" ht="15" customHeight="1" x14ac:dyDescent="0.25">
      <c r="A685" s="790" t="s">
        <v>584</v>
      </c>
      <c r="B685" s="790"/>
      <c r="C685" s="790"/>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0"/>
      <c r="AD685" s="790"/>
      <c r="AE685" s="811"/>
      <c r="AF685" s="811"/>
      <c r="AG685" s="811"/>
      <c r="AH685" s="811"/>
      <c r="AI685" s="811"/>
      <c r="AJ685" s="811"/>
      <c r="AK685" s="811"/>
      <c r="AL685" s="811"/>
      <c r="AM685" s="811"/>
      <c r="AN685" s="811"/>
      <c r="AO685" s="811"/>
      <c r="AP685" s="811"/>
      <c r="AQ685" s="811"/>
      <c r="AR685" s="811"/>
      <c r="AS685" s="811"/>
      <c r="AT685" s="811"/>
      <c r="AU685" s="811"/>
      <c r="AV685" s="811"/>
      <c r="AW685" s="811"/>
      <c r="AX685" s="811"/>
      <c r="AY685" s="52"/>
      <c r="AZ685" s="52"/>
      <c r="BA685" s="52"/>
      <c r="BB685" s="52"/>
      <c r="BC685" s="52"/>
      <c r="BD685" s="52"/>
      <c r="BE685" s="52"/>
      <c r="BF685" s="52"/>
      <c r="BG685" s="52"/>
      <c r="BH685" s="52"/>
      <c r="BI685" s="52"/>
    </row>
    <row r="686" spans="1:61" ht="15" customHeight="1" x14ac:dyDescent="0.25">
      <c r="A686" s="790" t="s">
        <v>585</v>
      </c>
      <c r="B686" s="790"/>
      <c r="C686" s="790"/>
      <c r="D686" s="790"/>
      <c r="E686" s="790"/>
      <c r="F686" s="790"/>
      <c r="G686" s="790"/>
      <c r="H686" s="790"/>
      <c r="I686" s="790"/>
      <c r="J686" s="790"/>
      <c r="K686" s="790"/>
      <c r="L686" s="790"/>
      <c r="M686" s="790"/>
      <c r="N686" s="790"/>
      <c r="O686" s="790"/>
      <c r="P686" s="790"/>
      <c r="Q686" s="790"/>
      <c r="R686" s="790"/>
      <c r="S686" s="790"/>
      <c r="T686" s="790"/>
      <c r="U686" s="790"/>
      <c r="V686" s="790"/>
      <c r="W686" s="790"/>
      <c r="X686" s="790"/>
      <c r="Y686" s="790"/>
      <c r="Z686" s="790"/>
      <c r="AA686" s="790"/>
      <c r="AB686" s="790"/>
      <c r="AC686" s="790"/>
      <c r="AD686" s="790"/>
      <c r="AE686" s="811"/>
      <c r="AF686" s="811"/>
      <c r="AG686" s="811"/>
      <c r="AH686" s="811"/>
      <c r="AI686" s="811"/>
      <c r="AJ686" s="811"/>
      <c r="AK686" s="811"/>
      <c r="AL686" s="811"/>
      <c r="AM686" s="811"/>
      <c r="AN686" s="811"/>
      <c r="AO686" s="811"/>
      <c r="AP686" s="811"/>
      <c r="AQ686" s="811"/>
      <c r="AR686" s="811"/>
      <c r="AS686" s="811"/>
      <c r="AT686" s="811"/>
      <c r="AU686" s="811"/>
      <c r="AV686" s="811"/>
      <c r="AW686" s="811"/>
      <c r="AX686" s="811"/>
      <c r="AY686" s="52"/>
      <c r="AZ686" s="52"/>
      <c r="BA686" s="52"/>
      <c r="BB686" s="52"/>
      <c r="BC686" s="52"/>
      <c r="BD686" s="52"/>
      <c r="BE686" s="52"/>
      <c r="BF686" s="52"/>
      <c r="BG686" s="52"/>
      <c r="BH686" s="52"/>
      <c r="BI686" s="52"/>
    </row>
    <row r="687" spans="1:61" ht="28.5" customHeight="1" x14ac:dyDescent="0.25">
      <c r="A687" s="790" t="s">
        <v>586</v>
      </c>
      <c r="B687" s="790"/>
      <c r="C687" s="790"/>
      <c r="D687" s="790"/>
      <c r="E687" s="790"/>
      <c r="F687" s="790"/>
      <c r="G687" s="790"/>
      <c r="H687" s="790"/>
      <c r="I687" s="790"/>
      <c r="J687" s="790"/>
      <c r="K687" s="790"/>
      <c r="L687" s="790"/>
      <c r="M687" s="790"/>
      <c r="N687" s="790"/>
      <c r="O687" s="790"/>
      <c r="P687" s="790"/>
      <c r="Q687" s="790"/>
      <c r="R687" s="790"/>
      <c r="S687" s="790"/>
      <c r="T687" s="790"/>
      <c r="U687" s="790"/>
      <c r="V687" s="790"/>
      <c r="W687" s="790"/>
      <c r="X687" s="790"/>
      <c r="Y687" s="790"/>
      <c r="Z687" s="790"/>
      <c r="AA687" s="790"/>
      <c r="AB687" s="790"/>
      <c r="AC687" s="790"/>
      <c r="AD687" s="790"/>
      <c r="AE687" s="811"/>
      <c r="AF687" s="811"/>
      <c r="AG687" s="811"/>
      <c r="AH687" s="811"/>
      <c r="AI687" s="811"/>
      <c r="AJ687" s="811"/>
      <c r="AK687" s="811"/>
      <c r="AL687" s="811"/>
      <c r="AM687" s="811"/>
      <c r="AN687" s="811"/>
      <c r="AO687" s="811"/>
      <c r="AP687" s="811"/>
      <c r="AQ687" s="811"/>
      <c r="AR687" s="811"/>
      <c r="AS687" s="811"/>
      <c r="AT687" s="811"/>
      <c r="AU687" s="811"/>
      <c r="AV687" s="811"/>
      <c r="AW687" s="811"/>
      <c r="AX687" s="811"/>
      <c r="AY687" s="52"/>
      <c r="AZ687" s="52"/>
      <c r="BA687" s="52"/>
      <c r="BB687" s="52"/>
      <c r="BC687" s="52"/>
      <c r="BD687" s="52"/>
      <c r="BE687" s="52"/>
      <c r="BF687" s="52"/>
      <c r="BG687" s="52"/>
      <c r="BH687" s="52"/>
      <c r="BI687" s="52"/>
    </row>
    <row r="688" spans="1:61" ht="15" customHeight="1" x14ac:dyDescent="0.25">
      <c r="A688" s="790" t="s">
        <v>587</v>
      </c>
      <c r="B688" s="790"/>
      <c r="C688" s="790"/>
      <c r="D688" s="790"/>
      <c r="E688" s="790"/>
      <c r="F688" s="790"/>
      <c r="G688" s="790"/>
      <c r="H688" s="790"/>
      <c r="I688" s="790"/>
      <c r="J688" s="790"/>
      <c r="K688" s="790"/>
      <c r="L688" s="790"/>
      <c r="M688" s="790"/>
      <c r="N688" s="790"/>
      <c r="O688" s="790"/>
      <c r="P688" s="790"/>
      <c r="Q688" s="790"/>
      <c r="R688" s="790"/>
      <c r="S688" s="790"/>
      <c r="T688" s="790"/>
      <c r="U688" s="790"/>
      <c r="V688" s="790"/>
      <c r="W688" s="790"/>
      <c r="X688" s="790"/>
      <c r="Y688" s="790"/>
      <c r="Z688" s="790"/>
      <c r="AA688" s="790"/>
      <c r="AB688" s="790"/>
      <c r="AC688" s="790"/>
      <c r="AD688" s="790"/>
      <c r="AE688" s="811"/>
      <c r="AF688" s="811"/>
      <c r="AG688" s="811"/>
      <c r="AH688" s="811"/>
      <c r="AI688" s="811"/>
      <c r="AJ688" s="811"/>
      <c r="AK688" s="811"/>
      <c r="AL688" s="811"/>
      <c r="AM688" s="811"/>
      <c r="AN688" s="811"/>
      <c r="AO688" s="811"/>
      <c r="AP688" s="811"/>
      <c r="AQ688" s="811"/>
      <c r="AR688" s="811"/>
      <c r="AS688" s="811"/>
      <c r="AT688" s="811"/>
      <c r="AU688" s="811"/>
      <c r="AV688" s="811"/>
      <c r="AW688" s="811"/>
      <c r="AX688" s="811"/>
      <c r="AY688" s="52"/>
      <c r="AZ688" s="52"/>
      <c r="BA688" s="52"/>
      <c r="BB688" s="52"/>
      <c r="BC688" s="52"/>
      <c r="BD688" s="52"/>
      <c r="BE688" s="52"/>
      <c r="BF688" s="52"/>
      <c r="BG688" s="52"/>
      <c r="BH688" s="52"/>
      <c r="BI688" s="52"/>
    </row>
    <row r="689" spans="1:61" ht="15" customHeight="1" x14ac:dyDescent="0.25">
      <c r="A689" s="790" t="s">
        <v>592</v>
      </c>
      <c r="B689" s="790"/>
      <c r="C689" s="790"/>
      <c r="D689" s="790"/>
      <c r="E689" s="790"/>
      <c r="F689" s="790"/>
      <c r="G689" s="790"/>
      <c r="H689" s="790"/>
      <c r="I689" s="790"/>
      <c r="J689" s="790"/>
      <c r="K689" s="790"/>
      <c r="L689" s="790"/>
      <c r="M689" s="790"/>
      <c r="N689" s="790"/>
      <c r="O689" s="790"/>
      <c r="P689" s="790"/>
      <c r="Q689" s="790"/>
      <c r="R689" s="790"/>
      <c r="S689" s="790"/>
      <c r="T689" s="790"/>
      <c r="U689" s="790"/>
      <c r="V689" s="790"/>
      <c r="W689" s="790"/>
      <c r="X689" s="790"/>
      <c r="Y689" s="790"/>
      <c r="Z689" s="790"/>
      <c r="AA689" s="790"/>
      <c r="AB689" s="790"/>
      <c r="AC689" s="790"/>
      <c r="AD689" s="790"/>
      <c r="AE689" s="811"/>
      <c r="AF689" s="811"/>
      <c r="AG689" s="811"/>
      <c r="AH689" s="811"/>
      <c r="AI689" s="811"/>
      <c r="AJ689" s="811"/>
      <c r="AK689" s="811"/>
      <c r="AL689" s="811"/>
      <c r="AM689" s="811"/>
      <c r="AN689" s="811"/>
      <c r="AO689" s="811"/>
      <c r="AP689" s="811"/>
      <c r="AQ689" s="811"/>
      <c r="AR689" s="811"/>
      <c r="AS689" s="811"/>
      <c r="AT689" s="811"/>
      <c r="AU689" s="811"/>
      <c r="AV689" s="811"/>
      <c r="AW689" s="811"/>
      <c r="AX689" s="811"/>
      <c r="AY689" s="52"/>
      <c r="AZ689" s="52"/>
      <c r="BA689" s="52"/>
      <c r="BB689" s="52"/>
      <c r="BC689" s="52"/>
      <c r="BD689" s="52"/>
      <c r="BE689" s="52"/>
      <c r="BF689" s="52"/>
      <c r="BG689" s="52"/>
      <c r="BH689" s="52"/>
      <c r="BI689" s="52"/>
    </row>
    <row r="690" spans="1:61" ht="15" customHeight="1" x14ac:dyDescent="0.25">
      <c r="A690" s="790" t="s">
        <v>593</v>
      </c>
      <c r="B690" s="790"/>
      <c r="C690" s="790"/>
      <c r="D690" s="790"/>
      <c r="E690" s="790"/>
      <c r="F690" s="790"/>
      <c r="G690" s="790"/>
      <c r="H690" s="790"/>
      <c r="I690" s="790"/>
      <c r="J690" s="790"/>
      <c r="K690" s="790"/>
      <c r="L690" s="790"/>
      <c r="M690" s="790"/>
      <c r="N690" s="790"/>
      <c r="O690" s="790"/>
      <c r="P690" s="790"/>
      <c r="Q690" s="790"/>
      <c r="R690" s="790"/>
      <c r="S690" s="790"/>
      <c r="T690" s="790"/>
      <c r="U690" s="790"/>
      <c r="V690" s="790"/>
      <c r="W690" s="790"/>
      <c r="X690" s="790"/>
      <c r="Y690" s="790"/>
      <c r="Z690" s="790"/>
      <c r="AA690" s="790"/>
      <c r="AB690" s="790"/>
      <c r="AC690" s="790"/>
      <c r="AD690" s="790"/>
      <c r="AE690" s="811"/>
      <c r="AF690" s="811"/>
      <c r="AG690" s="811"/>
      <c r="AH690" s="811"/>
      <c r="AI690" s="811"/>
      <c r="AJ690" s="811"/>
      <c r="AK690" s="811"/>
      <c r="AL690" s="811"/>
      <c r="AM690" s="811"/>
      <c r="AN690" s="811"/>
      <c r="AO690" s="811"/>
      <c r="AP690" s="811"/>
      <c r="AQ690" s="811"/>
      <c r="AR690" s="811"/>
      <c r="AS690" s="811"/>
      <c r="AT690" s="811"/>
      <c r="AU690" s="811"/>
      <c r="AV690" s="811"/>
      <c r="AW690" s="811"/>
      <c r="AX690" s="811"/>
      <c r="AY690" s="52"/>
      <c r="AZ690" s="52"/>
      <c r="BA690" s="52"/>
      <c r="BB690" s="52"/>
      <c r="BC690" s="52"/>
      <c r="BD690" s="52"/>
      <c r="BE690" s="52"/>
      <c r="BF690" s="52"/>
      <c r="BG690" s="52"/>
      <c r="BH690" s="52"/>
      <c r="BI690" s="52"/>
    </row>
    <row r="691" spans="1:61" ht="15" customHeight="1" x14ac:dyDescent="0.25">
      <c r="A691" s="790" t="s">
        <v>588</v>
      </c>
      <c r="B691" s="790"/>
      <c r="C691" s="790"/>
      <c r="D691" s="790"/>
      <c r="E691" s="790"/>
      <c r="F691" s="790"/>
      <c r="G691" s="790"/>
      <c r="H691" s="790"/>
      <c r="I691" s="790"/>
      <c r="J691" s="790"/>
      <c r="K691" s="790"/>
      <c r="L691" s="790"/>
      <c r="M691" s="790"/>
      <c r="N691" s="790"/>
      <c r="O691" s="790"/>
      <c r="P691" s="790"/>
      <c r="Q691" s="790"/>
      <c r="R691" s="790"/>
      <c r="S691" s="790"/>
      <c r="T691" s="790"/>
      <c r="U691" s="790"/>
      <c r="V691" s="790"/>
      <c r="W691" s="790"/>
      <c r="X691" s="790"/>
      <c r="Y691" s="790"/>
      <c r="Z691" s="790"/>
      <c r="AA691" s="790"/>
      <c r="AB691" s="790"/>
      <c r="AC691" s="790"/>
      <c r="AD691" s="790"/>
      <c r="AE691" s="811"/>
      <c r="AF691" s="811"/>
      <c r="AG691" s="811"/>
      <c r="AH691" s="811"/>
      <c r="AI691" s="811"/>
      <c r="AJ691" s="811"/>
      <c r="AK691" s="811"/>
      <c r="AL691" s="811"/>
      <c r="AM691" s="811"/>
      <c r="AN691" s="811"/>
      <c r="AO691" s="811"/>
      <c r="AP691" s="811"/>
      <c r="AQ691" s="811"/>
      <c r="AR691" s="811"/>
      <c r="AS691" s="811"/>
      <c r="AT691" s="811"/>
      <c r="AU691" s="811"/>
      <c r="AV691" s="811"/>
      <c r="AW691" s="811"/>
      <c r="AX691" s="811"/>
      <c r="AY691" s="52"/>
      <c r="AZ691" s="52"/>
      <c r="BA691" s="52"/>
      <c r="BB691" s="52"/>
      <c r="BC691" s="52"/>
      <c r="BD691" s="52"/>
      <c r="BE691" s="52"/>
      <c r="BF691" s="52"/>
      <c r="BG691" s="52"/>
      <c r="BH691" s="52"/>
      <c r="BI691" s="52"/>
    </row>
    <row r="692" spans="1:61" ht="15" customHeight="1" x14ac:dyDescent="0.25">
      <c r="A692" s="790" t="s">
        <v>589</v>
      </c>
      <c r="B692" s="790"/>
      <c r="C692" s="790"/>
      <c r="D692" s="790"/>
      <c r="E692" s="790"/>
      <c r="F692" s="790"/>
      <c r="G692" s="790"/>
      <c r="H692" s="790"/>
      <c r="I692" s="790"/>
      <c r="J692" s="790"/>
      <c r="K692" s="790"/>
      <c r="L692" s="790"/>
      <c r="M692" s="790"/>
      <c r="N692" s="790"/>
      <c r="O692" s="790"/>
      <c r="P692" s="790"/>
      <c r="Q692" s="790"/>
      <c r="R692" s="790"/>
      <c r="S692" s="790"/>
      <c r="T692" s="790"/>
      <c r="U692" s="790"/>
      <c r="V692" s="790"/>
      <c r="W692" s="790"/>
      <c r="X692" s="790"/>
      <c r="Y692" s="790"/>
      <c r="Z692" s="790"/>
      <c r="AA692" s="790"/>
      <c r="AB692" s="790"/>
      <c r="AC692" s="790"/>
      <c r="AD692" s="790"/>
      <c r="AE692" s="811"/>
      <c r="AF692" s="811"/>
      <c r="AG692" s="811"/>
      <c r="AH692" s="811"/>
      <c r="AI692" s="811"/>
      <c r="AJ692" s="811"/>
      <c r="AK692" s="811"/>
      <c r="AL692" s="811"/>
      <c r="AM692" s="811"/>
      <c r="AN692" s="811"/>
      <c r="AO692" s="811"/>
      <c r="AP692" s="811"/>
      <c r="AQ692" s="811"/>
      <c r="AR692" s="811"/>
      <c r="AS692" s="811"/>
      <c r="AT692" s="811"/>
      <c r="AU692" s="811"/>
      <c r="AV692" s="811"/>
      <c r="AW692" s="811"/>
      <c r="AX692" s="811"/>
      <c r="AY692" s="52"/>
      <c r="AZ692" s="52"/>
      <c r="BA692" s="52"/>
      <c r="BB692" s="52"/>
      <c r="BC692" s="52"/>
      <c r="BD692" s="52"/>
      <c r="BE692" s="52"/>
      <c r="BF692" s="52"/>
      <c r="BG692" s="52"/>
      <c r="BH692" s="52"/>
      <c r="BI692" s="52"/>
    </row>
    <row r="693" spans="1:61" ht="15" customHeight="1" x14ac:dyDescent="0.25">
      <c r="A693" s="790"/>
      <c r="B693" s="790"/>
      <c r="C693" s="790"/>
      <c r="D693" s="790"/>
      <c r="E693" s="790"/>
      <c r="F693" s="790"/>
      <c r="G693" s="790"/>
      <c r="H693" s="790"/>
      <c r="I693" s="790"/>
      <c r="J693" s="790"/>
      <c r="K693" s="790"/>
      <c r="L693" s="790"/>
      <c r="M693" s="790"/>
      <c r="N693" s="790"/>
      <c r="O693" s="790"/>
      <c r="P693" s="790"/>
      <c r="Q693" s="790"/>
      <c r="R693" s="790"/>
      <c r="S693" s="790"/>
      <c r="T693" s="790"/>
      <c r="U693" s="790"/>
      <c r="V693" s="790"/>
      <c r="W693" s="790"/>
      <c r="X693" s="790"/>
      <c r="Y693" s="790"/>
      <c r="Z693" s="790"/>
      <c r="AA693" s="790"/>
      <c r="AB693" s="790"/>
      <c r="AC693" s="790"/>
      <c r="AD693" s="790"/>
      <c r="AE693" s="811"/>
      <c r="AF693" s="811"/>
      <c r="AG693" s="811"/>
      <c r="AH693" s="811"/>
      <c r="AI693" s="811"/>
      <c r="AJ693" s="811"/>
      <c r="AK693" s="811"/>
      <c r="AL693" s="811"/>
      <c r="AM693" s="811"/>
      <c r="AN693" s="811"/>
      <c r="AO693" s="811"/>
      <c r="AP693" s="811"/>
      <c r="AQ693" s="811"/>
      <c r="AR693" s="811"/>
      <c r="AS693" s="811"/>
      <c r="AT693" s="811"/>
      <c r="AU693" s="811"/>
      <c r="AV693" s="811"/>
      <c r="AW693" s="811"/>
      <c r="AX693" s="811"/>
      <c r="AY693" s="52"/>
      <c r="AZ693" s="52"/>
      <c r="BA693" s="52"/>
      <c r="BB693" s="52"/>
      <c r="BC693" s="52"/>
      <c r="BD693" s="52"/>
      <c r="BE693" s="52"/>
      <c r="BF693" s="52"/>
      <c r="BG693" s="52"/>
      <c r="BH693" s="52"/>
      <c r="BI693" s="52"/>
    </row>
    <row r="694" spans="1:61" ht="15" customHeight="1" x14ac:dyDescent="0.25">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c r="AA694" s="170"/>
      <c r="AB694" s="170"/>
      <c r="AC694" s="170"/>
      <c r="AD694" s="170"/>
      <c r="AE694" s="171"/>
      <c r="AF694" s="171"/>
      <c r="AG694" s="171"/>
      <c r="AH694" s="171"/>
      <c r="AI694" s="171"/>
      <c r="AJ694" s="171"/>
      <c r="AK694" s="171"/>
      <c r="AL694" s="171"/>
      <c r="AM694" s="171"/>
      <c r="AN694" s="171"/>
      <c r="AO694" s="171"/>
      <c r="AP694" s="171"/>
      <c r="AQ694" s="171"/>
      <c r="AR694" s="171"/>
      <c r="AS694" s="171"/>
      <c r="AT694" s="171"/>
      <c r="AU694" s="171"/>
      <c r="AV694" s="171"/>
      <c r="AW694" s="171"/>
      <c r="AX694" s="171"/>
      <c r="AY694" s="52"/>
      <c r="AZ694" s="52"/>
      <c r="BA694" s="52"/>
      <c r="BB694" s="52"/>
      <c r="BC694" s="52"/>
      <c r="BD694" s="52"/>
      <c r="BE694" s="52"/>
      <c r="BF694" s="52"/>
      <c r="BG694" s="52"/>
      <c r="BH694" s="52"/>
      <c r="BI694" s="52"/>
    </row>
    <row r="695" spans="1:61" s="145" customFormat="1" ht="26.25" customHeight="1" x14ac:dyDescent="0.25">
      <c r="A695" s="52"/>
      <c r="B695" s="275" t="s">
        <v>646</v>
      </c>
      <c r="C695" s="275"/>
      <c r="D695" s="275"/>
      <c r="E695" s="275"/>
      <c r="F695" s="275"/>
      <c r="G695" s="275"/>
      <c r="H695" s="275"/>
      <c r="I695" s="275"/>
      <c r="J695" s="275"/>
      <c r="K695" s="275"/>
      <c r="L695" s="275"/>
      <c r="M695" s="275"/>
      <c r="N695" s="275"/>
      <c r="O695" s="275"/>
      <c r="P695" s="275"/>
      <c r="Q695" s="275"/>
      <c r="R695" s="275"/>
      <c r="S695" s="275"/>
      <c r="T695" s="275"/>
      <c r="U695" s="275"/>
      <c r="V695" s="275"/>
      <c r="W695" s="275"/>
      <c r="X695" s="275"/>
      <c r="Y695" s="275"/>
      <c r="Z695" s="275"/>
      <c r="AA695" s="275"/>
      <c r="AB695" s="275"/>
      <c r="AC695" s="275"/>
      <c r="AD695" s="275"/>
      <c r="AE695" s="275"/>
      <c r="AF695" s="275"/>
      <c r="AG695" s="275"/>
      <c r="AH695" s="275"/>
      <c r="AI695" s="275"/>
      <c r="AJ695" s="275"/>
      <c r="AK695" s="275"/>
      <c r="AL695" s="275"/>
      <c r="AM695" s="275"/>
      <c r="AN695" s="275"/>
      <c r="AO695" s="275"/>
      <c r="AP695" s="275"/>
      <c r="AQ695" s="275"/>
      <c r="AR695" s="275"/>
      <c r="AS695" s="275"/>
      <c r="AT695" s="275"/>
      <c r="AU695" s="275"/>
      <c r="AV695" s="275"/>
      <c r="AW695" s="275"/>
      <c r="AX695" s="275"/>
      <c r="AY695" s="275"/>
      <c r="AZ695" s="275"/>
      <c r="BA695" s="275"/>
      <c r="BB695" s="275"/>
      <c r="BC695" s="275"/>
      <c r="BD695" s="275"/>
      <c r="BE695" s="275"/>
      <c r="BF695" s="275"/>
      <c r="BG695" s="275"/>
      <c r="BH695" s="275"/>
      <c r="BI695" s="52"/>
    </row>
    <row r="696" spans="1:61" s="145" customFormat="1" ht="26.25" customHeight="1" x14ac:dyDescent="0.25">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c r="BB696" s="52"/>
      <c r="BC696" s="52"/>
      <c r="BD696" s="52"/>
      <c r="BE696" s="52"/>
      <c r="BF696" s="52"/>
      <c r="BG696" s="52"/>
      <c r="BH696" s="52"/>
      <c r="BI696" s="52"/>
    </row>
    <row r="697" spans="1:61" s="145" customFormat="1" ht="45.75" customHeight="1" x14ac:dyDescent="0.25">
      <c r="A697" s="52"/>
      <c r="B697" s="52"/>
      <c r="C697" s="52"/>
      <c r="D697" s="52"/>
      <c r="E697" s="52"/>
      <c r="F697" s="52"/>
      <c r="G697" s="52"/>
      <c r="H697" s="52"/>
      <c r="I697" s="52"/>
      <c r="J697" s="52"/>
      <c r="K697" s="52"/>
      <c r="L697" s="52"/>
      <c r="M697" s="52"/>
      <c r="N697" s="52"/>
      <c r="O697" s="52"/>
      <c r="P697" s="276" t="s">
        <v>104</v>
      </c>
      <c r="Q697" s="276"/>
      <c r="R697" s="276"/>
      <c r="S697" s="276"/>
      <c r="T697" s="276"/>
      <c r="U697" s="276"/>
      <c r="V697" s="276"/>
      <c r="W697" s="277"/>
      <c r="X697" s="277"/>
      <c r="Y697" s="277"/>
      <c r="Z697" s="277"/>
      <c r="AA697" s="277"/>
      <c r="AB697" s="277"/>
      <c r="AC697" s="1"/>
      <c r="AD697" s="1"/>
      <c r="AE697" s="291" t="s">
        <v>105</v>
      </c>
      <c r="AF697" s="291"/>
      <c r="AG697" s="291"/>
      <c r="AH697" s="291"/>
      <c r="AI697" s="291"/>
      <c r="AJ697" s="291"/>
      <c r="AK697" s="291"/>
      <c r="AL697" s="291"/>
      <c r="AM697" s="291"/>
      <c r="AN697" s="291"/>
      <c r="AO697" s="291"/>
      <c r="AP697" s="291"/>
      <c r="AQ697" s="291"/>
      <c r="AR697" s="291"/>
      <c r="AS697" s="291"/>
      <c r="AT697" s="291"/>
      <c r="AU697" s="1"/>
      <c r="AV697" s="277"/>
      <c r="AW697" s="277"/>
      <c r="AX697" s="277"/>
      <c r="AY697" s="277"/>
      <c r="AZ697" s="277"/>
      <c r="BA697" s="277"/>
      <c r="BB697" s="277"/>
      <c r="BC697" s="277"/>
      <c r="BD697" s="277"/>
      <c r="BE697" s="277"/>
      <c r="BF697" s="52"/>
      <c r="BG697" s="52"/>
      <c r="BH697" s="52"/>
      <c r="BI697" s="52"/>
    </row>
    <row r="698" spans="1:61" s="145" customFormat="1" ht="26.25" customHeight="1" x14ac:dyDescent="0.25">
      <c r="A698" s="292" t="s">
        <v>106</v>
      </c>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c r="AI698" s="292"/>
      <c r="AJ698" s="282"/>
      <c r="AK698" s="282"/>
      <c r="AL698" s="282"/>
      <c r="AM698" s="282"/>
      <c r="AN698" s="282"/>
      <c r="AO698" s="282"/>
      <c r="AP698" s="282"/>
      <c r="AQ698" s="282"/>
      <c r="AR698" s="282"/>
      <c r="AS698" s="282"/>
      <c r="AT698" s="282"/>
      <c r="AU698" s="282"/>
      <c r="AV698" s="282"/>
      <c r="AW698" s="282"/>
      <c r="AX698" s="282"/>
      <c r="AY698" s="282"/>
      <c r="AZ698" s="282"/>
      <c r="BA698" s="282"/>
      <c r="BB698" s="282"/>
      <c r="BC698" s="282"/>
      <c r="BD698" s="282"/>
      <c r="BE698" s="282"/>
      <c r="BF698" s="282"/>
      <c r="BG698" s="282"/>
      <c r="BH698" s="282"/>
      <c r="BI698" s="282"/>
    </row>
    <row r="699" spans="1:61" s="145" customFormat="1" ht="26.25" customHeight="1" x14ac:dyDescent="0.25">
      <c r="A699" s="286" t="s">
        <v>107</v>
      </c>
      <c r="B699" s="286"/>
      <c r="C699" s="286"/>
      <c r="D699" s="286"/>
      <c r="E699" s="286"/>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t="s">
        <v>108</v>
      </c>
      <c r="AK699" s="286"/>
      <c r="AL699" s="286"/>
      <c r="AM699" s="286"/>
      <c r="AN699" s="286"/>
      <c r="AO699" s="286"/>
      <c r="AP699" s="286"/>
      <c r="AQ699" s="286"/>
      <c r="AR699" s="286"/>
      <c r="AS699" s="286" t="s">
        <v>110</v>
      </c>
      <c r="AT699" s="286"/>
      <c r="AU699" s="286"/>
      <c r="AV699" s="286"/>
      <c r="AW699" s="286"/>
      <c r="AX699" s="286"/>
      <c r="AY699" s="286"/>
      <c r="AZ699" s="286"/>
      <c r="BA699" s="286" t="s">
        <v>109</v>
      </c>
      <c r="BB699" s="286"/>
      <c r="BC699" s="286"/>
      <c r="BD699" s="286"/>
      <c r="BE699" s="286"/>
      <c r="BF699" s="286"/>
      <c r="BG699" s="286"/>
      <c r="BH699" s="286"/>
      <c r="BI699" s="286"/>
    </row>
    <row r="700" spans="1:61" s="145" customFormat="1" ht="17.25" customHeight="1" x14ac:dyDescent="0.25">
      <c r="A700" s="292"/>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c r="AA700" s="292"/>
      <c r="AB700" s="292"/>
      <c r="AC700" s="292"/>
      <c r="AD700" s="292"/>
      <c r="AE700" s="292"/>
      <c r="AF700" s="292"/>
      <c r="AG700" s="292"/>
      <c r="AH700" s="292"/>
      <c r="AI700" s="292"/>
      <c r="AJ700" s="274" t="s">
        <v>111</v>
      </c>
      <c r="AK700" s="274"/>
      <c r="AL700" s="274"/>
      <c r="AM700" s="274"/>
      <c r="AN700" s="274"/>
      <c r="AO700" s="274"/>
      <c r="AP700" s="274"/>
      <c r="AQ700" s="274"/>
      <c r="AR700" s="274"/>
      <c r="AS700" s="274" t="s">
        <v>111</v>
      </c>
      <c r="AT700" s="274"/>
      <c r="AU700" s="274"/>
      <c r="AV700" s="274"/>
      <c r="AW700" s="274"/>
      <c r="AX700" s="274"/>
      <c r="AY700" s="274"/>
      <c r="AZ700" s="274"/>
      <c r="BA700" s="274" t="s">
        <v>111</v>
      </c>
      <c r="BB700" s="274"/>
      <c r="BC700" s="274"/>
      <c r="BD700" s="274"/>
      <c r="BE700" s="274"/>
      <c r="BF700" s="274"/>
      <c r="BG700" s="274"/>
      <c r="BH700" s="274"/>
      <c r="BI700" s="274"/>
    </row>
    <row r="701" spans="1:61" s="145" customFormat="1" ht="18.75" customHeight="1" x14ac:dyDescent="0.25">
      <c r="A701" s="274">
        <v>1</v>
      </c>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c r="AA701" s="274"/>
      <c r="AB701" s="274"/>
      <c r="AC701" s="274"/>
      <c r="AD701" s="274"/>
      <c r="AE701" s="274"/>
      <c r="AF701" s="274"/>
      <c r="AG701" s="274"/>
      <c r="AH701" s="274"/>
      <c r="AI701" s="274"/>
      <c r="AJ701" s="274">
        <v>2</v>
      </c>
      <c r="AK701" s="274"/>
      <c r="AL701" s="274"/>
      <c r="AM701" s="274"/>
      <c r="AN701" s="274"/>
      <c r="AO701" s="274"/>
      <c r="AP701" s="274"/>
      <c r="AQ701" s="274"/>
      <c r="AR701" s="274"/>
      <c r="AS701" s="274">
        <v>3</v>
      </c>
      <c r="AT701" s="274"/>
      <c r="AU701" s="274"/>
      <c r="AV701" s="274"/>
      <c r="AW701" s="274"/>
      <c r="AX701" s="274"/>
      <c r="AY701" s="274"/>
      <c r="AZ701" s="274"/>
      <c r="BA701" s="274">
        <v>4</v>
      </c>
      <c r="BB701" s="274"/>
      <c r="BC701" s="274"/>
      <c r="BD701" s="274"/>
      <c r="BE701" s="274"/>
      <c r="BF701" s="274"/>
      <c r="BG701" s="274"/>
      <c r="BH701" s="274"/>
      <c r="BI701" s="274"/>
    </row>
    <row r="702" spans="1:61" s="145" customFormat="1" ht="18.75" customHeight="1" x14ac:dyDescent="0.25">
      <c r="A702" s="269" t="s">
        <v>112</v>
      </c>
      <c r="B702" s="269"/>
      <c r="C702" s="269"/>
      <c r="D702" s="269"/>
      <c r="E702" s="269"/>
      <c r="F702" s="269"/>
      <c r="G702" s="269"/>
      <c r="H702" s="269"/>
      <c r="I702" s="269"/>
      <c r="J702" s="269"/>
      <c r="K702" s="269"/>
      <c r="L702" s="269"/>
      <c r="M702" s="269"/>
      <c r="N702" s="269"/>
      <c r="O702" s="269"/>
      <c r="P702" s="269"/>
      <c r="Q702" s="269"/>
      <c r="R702" s="269"/>
      <c r="S702" s="269"/>
      <c r="T702" s="269"/>
      <c r="U702" s="269"/>
      <c r="V702" s="269"/>
      <c r="W702" s="269"/>
      <c r="X702" s="269"/>
      <c r="Y702" s="269"/>
      <c r="Z702" s="269"/>
      <c r="AA702" s="269"/>
      <c r="AB702" s="269"/>
      <c r="AC702" s="269"/>
      <c r="AD702" s="269"/>
      <c r="AE702" s="269"/>
      <c r="AF702" s="269"/>
      <c r="AG702" s="269"/>
      <c r="AH702" s="269"/>
      <c r="AI702" s="269"/>
      <c r="AJ702" s="236">
        <v>0</v>
      </c>
      <c r="AK702" s="242"/>
      <c r="AL702" s="242"/>
      <c r="AM702" s="242"/>
      <c r="AN702" s="242"/>
      <c r="AO702" s="242"/>
      <c r="AP702" s="242"/>
      <c r="AQ702" s="242"/>
      <c r="AR702" s="243"/>
      <c r="AS702" s="190">
        <v>0</v>
      </c>
      <c r="AT702" s="190"/>
      <c r="AU702" s="190"/>
      <c r="AV702" s="190"/>
      <c r="AW702" s="190"/>
      <c r="AX702" s="190"/>
      <c r="AY702" s="190"/>
      <c r="AZ702" s="190"/>
      <c r="BA702" s="190">
        <v>0</v>
      </c>
      <c r="BB702" s="190"/>
      <c r="BC702" s="190"/>
      <c r="BD702" s="190"/>
      <c r="BE702" s="190"/>
      <c r="BF702" s="190"/>
      <c r="BG702" s="190"/>
      <c r="BH702" s="190"/>
      <c r="BI702" s="190"/>
    </row>
    <row r="703" spans="1:61" s="145" customFormat="1" ht="18" customHeight="1" x14ac:dyDescent="0.25">
      <c r="A703" s="290" t="s">
        <v>113</v>
      </c>
      <c r="B703" s="290"/>
      <c r="C703" s="290"/>
      <c r="D703" s="290"/>
      <c r="E703" s="290"/>
      <c r="F703" s="290"/>
      <c r="G703" s="290"/>
      <c r="H703" s="290"/>
      <c r="I703" s="290"/>
      <c r="J703" s="290"/>
      <c r="K703" s="290"/>
      <c r="L703" s="290"/>
      <c r="M703" s="290"/>
      <c r="N703" s="290"/>
      <c r="O703" s="290"/>
      <c r="P703" s="290"/>
      <c r="Q703" s="290"/>
      <c r="R703" s="290"/>
      <c r="S703" s="290"/>
      <c r="T703" s="290"/>
      <c r="U703" s="290"/>
      <c r="V703" s="290"/>
      <c r="W703" s="290"/>
      <c r="X703" s="290"/>
      <c r="Y703" s="290"/>
      <c r="Z703" s="290"/>
      <c r="AA703" s="290"/>
      <c r="AB703" s="290"/>
      <c r="AC703" s="290"/>
      <c r="AD703" s="290"/>
      <c r="AE703" s="290"/>
      <c r="AF703" s="290"/>
      <c r="AG703" s="290"/>
      <c r="AH703" s="290"/>
      <c r="AI703" s="290"/>
      <c r="AJ703" s="268"/>
      <c r="AK703" s="268"/>
      <c r="AL703" s="268"/>
      <c r="AM703" s="268"/>
      <c r="AN703" s="268"/>
      <c r="AO703" s="268"/>
      <c r="AP703" s="268"/>
      <c r="AQ703" s="268"/>
      <c r="AR703" s="268"/>
      <c r="AS703" s="240"/>
      <c r="AT703" s="240"/>
      <c r="AU703" s="240"/>
      <c r="AV703" s="240"/>
      <c r="AW703" s="240"/>
      <c r="AX703" s="240"/>
      <c r="AY703" s="240"/>
      <c r="AZ703" s="240"/>
      <c r="BA703" s="221">
        <v>0</v>
      </c>
      <c r="BB703" s="221"/>
      <c r="BC703" s="221"/>
      <c r="BD703" s="221"/>
      <c r="BE703" s="221"/>
      <c r="BF703" s="221"/>
      <c r="BG703" s="221"/>
      <c r="BH703" s="221"/>
      <c r="BI703" s="221"/>
    </row>
    <row r="704" spans="1:61" s="145" customFormat="1" ht="18" customHeight="1" x14ac:dyDescent="0.25">
      <c r="A704" s="290" t="s">
        <v>114</v>
      </c>
      <c r="B704" s="290"/>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290"/>
      <c r="Z704" s="290"/>
      <c r="AA704" s="290"/>
      <c r="AB704" s="290"/>
      <c r="AC704" s="290"/>
      <c r="AD704" s="290"/>
      <c r="AE704" s="290"/>
      <c r="AF704" s="290"/>
      <c r="AG704" s="290"/>
      <c r="AH704" s="290"/>
      <c r="AI704" s="290"/>
      <c r="AJ704" s="240"/>
      <c r="AK704" s="240"/>
      <c r="AL704" s="240"/>
      <c r="AM704" s="240"/>
      <c r="AN704" s="240"/>
      <c r="AO704" s="240"/>
      <c r="AP704" s="240"/>
      <c r="AQ704" s="240"/>
      <c r="AR704" s="240"/>
      <c r="AS704" s="240"/>
      <c r="AT704" s="240"/>
      <c r="AU704" s="240"/>
      <c r="AV704" s="240"/>
      <c r="AW704" s="240"/>
      <c r="AX704" s="240"/>
      <c r="AY704" s="240"/>
      <c r="AZ704" s="240"/>
      <c r="BA704" s="221">
        <v>0</v>
      </c>
      <c r="BB704" s="221"/>
      <c r="BC704" s="221"/>
      <c r="BD704" s="221"/>
      <c r="BE704" s="221"/>
      <c r="BF704" s="221"/>
      <c r="BG704" s="221"/>
      <c r="BH704" s="221"/>
      <c r="BI704" s="221"/>
    </row>
    <row r="705" spans="1:61" s="145" customFormat="1" ht="18.75" customHeight="1" x14ac:dyDescent="0.25">
      <c r="A705" s="290" t="s">
        <v>115</v>
      </c>
      <c r="B705" s="290"/>
      <c r="C705" s="290"/>
      <c r="D705" s="290"/>
      <c r="E705" s="290"/>
      <c r="F705" s="290"/>
      <c r="G705" s="290"/>
      <c r="H705" s="290"/>
      <c r="I705" s="290"/>
      <c r="J705" s="290"/>
      <c r="K705" s="290"/>
      <c r="L705" s="290"/>
      <c r="M705" s="290"/>
      <c r="N705" s="290"/>
      <c r="O705" s="290"/>
      <c r="P705" s="290"/>
      <c r="Q705" s="290"/>
      <c r="R705" s="290"/>
      <c r="S705" s="290"/>
      <c r="T705" s="290"/>
      <c r="U705" s="290"/>
      <c r="V705" s="290"/>
      <c r="W705" s="290"/>
      <c r="X705" s="290"/>
      <c r="Y705" s="290"/>
      <c r="Z705" s="290"/>
      <c r="AA705" s="290"/>
      <c r="AB705" s="290"/>
      <c r="AC705" s="290"/>
      <c r="AD705" s="290"/>
      <c r="AE705" s="290"/>
      <c r="AF705" s="290"/>
      <c r="AG705" s="290"/>
      <c r="AH705" s="290"/>
      <c r="AI705" s="290"/>
      <c r="AJ705" s="240"/>
      <c r="AK705" s="240"/>
      <c r="AL705" s="240"/>
      <c r="AM705" s="240"/>
      <c r="AN705" s="240"/>
      <c r="AO705" s="240"/>
      <c r="AP705" s="240"/>
      <c r="AQ705" s="240"/>
      <c r="AR705" s="240"/>
      <c r="AS705" s="240"/>
      <c r="AT705" s="240"/>
      <c r="AU705" s="240"/>
      <c r="AV705" s="240"/>
      <c r="AW705" s="240"/>
      <c r="AX705" s="240"/>
      <c r="AY705" s="240"/>
      <c r="AZ705" s="240"/>
      <c r="BA705" s="221">
        <v>0</v>
      </c>
      <c r="BB705" s="221"/>
      <c r="BC705" s="221"/>
      <c r="BD705" s="221"/>
      <c r="BE705" s="221"/>
      <c r="BF705" s="221"/>
      <c r="BG705" s="221"/>
      <c r="BH705" s="221"/>
      <c r="BI705" s="221"/>
    </row>
    <row r="706" spans="1:61" s="145" customFormat="1" ht="18.75" customHeight="1" x14ac:dyDescent="0.25">
      <c r="A706" s="269" t="s">
        <v>116</v>
      </c>
      <c r="B706" s="269"/>
      <c r="C706" s="269"/>
      <c r="D706" s="269"/>
      <c r="E706" s="269"/>
      <c r="F706" s="269"/>
      <c r="G706" s="269"/>
      <c r="H706" s="269"/>
      <c r="I706" s="269"/>
      <c r="J706" s="269"/>
      <c r="K706" s="269"/>
      <c r="L706" s="269"/>
      <c r="M706" s="269"/>
      <c r="N706" s="269"/>
      <c r="O706" s="269"/>
      <c r="P706" s="269"/>
      <c r="Q706" s="269"/>
      <c r="R706" s="269"/>
      <c r="S706" s="269"/>
      <c r="T706" s="269"/>
      <c r="U706" s="269"/>
      <c r="V706" s="269"/>
      <c r="W706" s="269"/>
      <c r="X706" s="269"/>
      <c r="Y706" s="269"/>
      <c r="Z706" s="269"/>
      <c r="AA706" s="269"/>
      <c r="AB706" s="269"/>
      <c r="AC706" s="269"/>
      <c r="AD706" s="269"/>
      <c r="AE706" s="269"/>
      <c r="AF706" s="269"/>
      <c r="AG706" s="269"/>
      <c r="AH706" s="269"/>
      <c r="AI706" s="269"/>
      <c r="AJ706" s="231"/>
      <c r="AK706" s="231"/>
      <c r="AL706" s="231"/>
      <c r="AM706" s="231"/>
      <c r="AN706" s="231"/>
      <c r="AO706" s="231"/>
      <c r="AP706" s="231"/>
      <c r="AQ706" s="231"/>
      <c r="AR706" s="231"/>
      <c r="AS706" s="231"/>
      <c r="AT706" s="231"/>
      <c r="AU706" s="231"/>
      <c r="AV706" s="231"/>
      <c r="AW706" s="231"/>
      <c r="AX706" s="231"/>
      <c r="AY706" s="231"/>
      <c r="AZ706" s="231"/>
      <c r="BA706" s="190">
        <v>0</v>
      </c>
      <c r="BB706" s="190"/>
      <c r="BC706" s="190"/>
      <c r="BD706" s="190"/>
      <c r="BE706" s="190"/>
      <c r="BF706" s="190"/>
      <c r="BG706" s="190"/>
      <c r="BH706" s="190"/>
      <c r="BI706" s="190"/>
    </row>
    <row r="707" spans="1:61" s="145" customFormat="1" ht="18" customHeight="1" x14ac:dyDescent="0.25">
      <c r="A707" s="269" t="s">
        <v>117</v>
      </c>
      <c r="B707" s="269"/>
      <c r="C707" s="269"/>
      <c r="D707" s="269"/>
      <c r="E707" s="269"/>
      <c r="F707" s="269"/>
      <c r="G707" s="269"/>
      <c r="H707" s="269"/>
      <c r="I707" s="269"/>
      <c r="J707" s="269"/>
      <c r="K707" s="269"/>
      <c r="L707" s="269"/>
      <c r="M707" s="269"/>
      <c r="N707" s="269"/>
      <c r="O707" s="269"/>
      <c r="P707" s="269"/>
      <c r="Q707" s="269"/>
      <c r="R707" s="269"/>
      <c r="S707" s="269"/>
      <c r="T707" s="269"/>
      <c r="U707" s="269"/>
      <c r="V707" s="269"/>
      <c r="W707" s="269"/>
      <c r="X707" s="269"/>
      <c r="Y707" s="269"/>
      <c r="Z707" s="269"/>
      <c r="AA707" s="269"/>
      <c r="AB707" s="269"/>
      <c r="AC707" s="269"/>
      <c r="AD707" s="269"/>
      <c r="AE707" s="269"/>
      <c r="AF707" s="269"/>
      <c r="AG707" s="269"/>
      <c r="AH707" s="269"/>
      <c r="AI707" s="269"/>
      <c r="AJ707" s="190">
        <v>0</v>
      </c>
      <c r="AK707" s="190"/>
      <c r="AL707" s="190"/>
      <c r="AM707" s="190"/>
      <c r="AN707" s="190"/>
      <c r="AO707" s="190"/>
      <c r="AP707" s="190"/>
      <c r="AQ707" s="190"/>
      <c r="AR707" s="190"/>
      <c r="AS707" s="190">
        <v>0</v>
      </c>
      <c r="AT707" s="190"/>
      <c r="AU707" s="190"/>
      <c r="AV707" s="190"/>
      <c r="AW707" s="190"/>
      <c r="AX707" s="190"/>
      <c r="AY707" s="190"/>
      <c r="AZ707" s="190"/>
      <c r="BA707" s="190">
        <v>0</v>
      </c>
      <c r="BB707" s="190"/>
      <c r="BC707" s="190"/>
      <c r="BD707" s="190"/>
      <c r="BE707" s="190"/>
      <c r="BF707" s="190"/>
      <c r="BG707" s="190"/>
      <c r="BH707" s="190"/>
      <c r="BI707" s="190"/>
    </row>
    <row r="708" spans="1:61" s="145" customFormat="1" ht="17.25" customHeight="1" x14ac:dyDescent="0.25">
      <c r="A708" s="290" t="s">
        <v>119</v>
      </c>
      <c r="B708" s="290"/>
      <c r="C708" s="290"/>
      <c r="D708" s="290"/>
      <c r="E708" s="290"/>
      <c r="F708" s="290"/>
      <c r="G708" s="290"/>
      <c r="H708" s="290"/>
      <c r="I708" s="290"/>
      <c r="J708" s="290"/>
      <c r="K708" s="290"/>
      <c r="L708" s="290"/>
      <c r="M708" s="290"/>
      <c r="N708" s="290"/>
      <c r="O708" s="290"/>
      <c r="P708" s="290"/>
      <c r="Q708" s="290"/>
      <c r="R708" s="290"/>
      <c r="S708" s="290"/>
      <c r="T708" s="290"/>
      <c r="U708" s="290"/>
      <c r="V708" s="290"/>
      <c r="W708" s="290"/>
      <c r="X708" s="290"/>
      <c r="Y708" s="290"/>
      <c r="Z708" s="290"/>
      <c r="AA708" s="290"/>
      <c r="AB708" s="290"/>
      <c r="AC708" s="290"/>
      <c r="AD708" s="290"/>
      <c r="AE708" s="290"/>
      <c r="AF708" s="290"/>
      <c r="AG708" s="290"/>
      <c r="AH708" s="290"/>
      <c r="AI708" s="290"/>
      <c r="AJ708" s="240"/>
      <c r="AK708" s="240"/>
      <c r="AL708" s="240"/>
      <c r="AM708" s="240"/>
      <c r="AN708" s="240"/>
      <c r="AO708" s="240"/>
      <c r="AP708" s="240"/>
      <c r="AQ708" s="240"/>
      <c r="AR708" s="240"/>
      <c r="AS708" s="240"/>
      <c r="AT708" s="240"/>
      <c r="AU708" s="240"/>
      <c r="AV708" s="240"/>
      <c r="AW708" s="240"/>
      <c r="AX708" s="240"/>
      <c r="AY708" s="240"/>
      <c r="AZ708" s="240"/>
      <c r="BA708" s="221">
        <v>0</v>
      </c>
      <c r="BB708" s="221"/>
      <c r="BC708" s="221"/>
      <c r="BD708" s="221"/>
      <c r="BE708" s="221"/>
      <c r="BF708" s="221"/>
      <c r="BG708" s="221"/>
      <c r="BH708" s="221"/>
      <c r="BI708" s="221"/>
    </row>
    <row r="709" spans="1:61" s="145" customFormat="1" ht="18" customHeight="1" x14ac:dyDescent="0.25">
      <c r="A709" s="290" t="s">
        <v>120</v>
      </c>
      <c r="B709" s="290"/>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290"/>
      <c r="Z709" s="290"/>
      <c r="AA709" s="290"/>
      <c r="AB709" s="290"/>
      <c r="AC709" s="290"/>
      <c r="AD709" s="290"/>
      <c r="AE709" s="290"/>
      <c r="AF709" s="290"/>
      <c r="AG709" s="290"/>
      <c r="AH709" s="290"/>
      <c r="AI709" s="290"/>
      <c r="AJ709" s="240"/>
      <c r="AK709" s="240"/>
      <c r="AL709" s="240"/>
      <c r="AM709" s="240"/>
      <c r="AN709" s="240"/>
      <c r="AO709" s="240"/>
      <c r="AP709" s="240"/>
      <c r="AQ709" s="240"/>
      <c r="AR709" s="240"/>
      <c r="AS709" s="240"/>
      <c r="AT709" s="240"/>
      <c r="AU709" s="240"/>
      <c r="AV709" s="240"/>
      <c r="AW709" s="240"/>
      <c r="AX709" s="240"/>
      <c r="AY709" s="240"/>
      <c r="AZ709" s="240"/>
      <c r="BA709" s="221">
        <v>0</v>
      </c>
      <c r="BB709" s="221"/>
      <c r="BC709" s="221"/>
      <c r="BD709" s="221"/>
      <c r="BE709" s="221"/>
      <c r="BF709" s="221"/>
      <c r="BG709" s="221"/>
      <c r="BH709" s="221"/>
      <c r="BI709" s="221"/>
    </row>
    <row r="710" spans="1:61" s="145" customFormat="1" ht="18.75" customHeight="1" x14ac:dyDescent="0.25">
      <c r="A710" s="290" t="s">
        <v>121</v>
      </c>
      <c r="B710" s="290"/>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290"/>
      <c r="Z710" s="290"/>
      <c r="AA710" s="290"/>
      <c r="AB710" s="290"/>
      <c r="AC710" s="290"/>
      <c r="AD710" s="290"/>
      <c r="AE710" s="290"/>
      <c r="AF710" s="290"/>
      <c r="AG710" s="290"/>
      <c r="AH710" s="290"/>
      <c r="AI710" s="290"/>
      <c r="AJ710" s="240"/>
      <c r="AK710" s="240"/>
      <c r="AL710" s="240"/>
      <c r="AM710" s="240"/>
      <c r="AN710" s="240"/>
      <c r="AO710" s="240"/>
      <c r="AP710" s="240"/>
      <c r="AQ710" s="240"/>
      <c r="AR710" s="240"/>
      <c r="AS710" s="240"/>
      <c r="AT710" s="240"/>
      <c r="AU710" s="240"/>
      <c r="AV710" s="240"/>
      <c r="AW710" s="240"/>
      <c r="AX710" s="240"/>
      <c r="AY710" s="240"/>
      <c r="AZ710" s="240"/>
      <c r="BA710" s="221">
        <v>0</v>
      </c>
      <c r="BB710" s="221"/>
      <c r="BC710" s="221"/>
      <c r="BD710" s="221"/>
      <c r="BE710" s="221"/>
      <c r="BF710" s="221"/>
      <c r="BG710" s="221"/>
      <c r="BH710" s="221"/>
      <c r="BI710" s="221"/>
    </row>
    <row r="711" spans="1:61" s="145" customFormat="1" ht="16.5" customHeight="1" x14ac:dyDescent="0.25">
      <c r="A711" s="290" t="s">
        <v>118</v>
      </c>
      <c r="B711" s="290"/>
      <c r="C711" s="290"/>
      <c r="D711" s="290"/>
      <c r="E711" s="290"/>
      <c r="F711" s="290"/>
      <c r="G711" s="290"/>
      <c r="H711" s="290"/>
      <c r="I711" s="290"/>
      <c r="J711" s="290"/>
      <c r="K711" s="290"/>
      <c r="L711" s="290"/>
      <c r="M711" s="290"/>
      <c r="N711" s="290"/>
      <c r="O711" s="290"/>
      <c r="P711" s="290"/>
      <c r="Q711" s="290"/>
      <c r="R711" s="290"/>
      <c r="S711" s="290"/>
      <c r="T711" s="290"/>
      <c r="U711" s="290"/>
      <c r="V711" s="290"/>
      <c r="W711" s="290"/>
      <c r="X711" s="290"/>
      <c r="Y711" s="290"/>
      <c r="Z711" s="290"/>
      <c r="AA711" s="290"/>
      <c r="AB711" s="290"/>
      <c r="AC711" s="290"/>
      <c r="AD711" s="290"/>
      <c r="AE711" s="290"/>
      <c r="AF711" s="290"/>
      <c r="AG711" s="290"/>
      <c r="AH711" s="290"/>
      <c r="AI711" s="290"/>
      <c r="AJ711" s="268"/>
      <c r="AK711" s="268"/>
      <c r="AL711" s="268"/>
      <c r="AM711" s="268"/>
      <c r="AN711" s="268"/>
      <c r="AO711" s="268"/>
      <c r="AP711" s="268"/>
      <c r="AQ711" s="268"/>
      <c r="AR711" s="268"/>
      <c r="AS711" s="240"/>
      <c r="AT711" s="240"/>
      <c r="AU711" s="240"/>
      <c r="AV711" s="240"/>
      <c r="AW711" s="240"/>
      <c r="AX711" s="240"/>
      <c r="AY711" s="240"/>
      <c r="AZ711" s="240"/>
      <c r="BA711" s="221">
        <v>0</v>
      </c>
      <c r="BB711" s="221"/>
      <c r="BC711" s="221"/>
      <c r="BD711" s="221"/>
      <c r="BE711" s="221"/>
      <c r="BF711" s="221"/>
      <c r="BG711" s="221"/>
      <c r="BH711" s="221"/>
      <c r="BI711" s="221"/>
    </row>
    <row r="712" spans="1:61" s="145" customFormat="1" ht="19.5" customHeight="1" x14ac:dyDescent="0.25">
      <c r="A712" s="290" t="s">
        <v>122</v>
      </c>
      <c r="B712" s="290"/>
      <c r="C712" s="290"/>
      <c r="D712" s="290"/>
      <c r="E712" s="290"/>
      <c r="F712" s="290"/>
      <c r="G712" s="290"/>
      <c r="H712" s="290"/>
      <c r="I712" s="290"/>
      <c r="J712" s="290"/>
      <c r="K712" s="290"/>
      <c r="L712" s="290"/>
      <c r="M712" s="290"/>
      <c r="N712" s="290"/>
      <c r="O712" s="290"/>
      <c r="P712" s="290"/>
      <c r="Q712" s="290"/>
      <c r="R712" s="290"/>
      <c r="S712" s="290"/>
      <c r="T712" s="290"/>
      <c r="U712" s="290"/>
      <c r="V712" s="290"/>
      <c r="W712" s="290"/>
      <c r="X712" s="290"/>
      <c r="Y712" s="290"/>
      <c r="Z712" s="290"/>
      <c r="AA712" s="290"/>
      <c r="AB712" s="290"/>
      <c r="AC712" s="290"/>
      <c r="AD712" s="290"/>
      <c r="AE712" s="290"/>
      <c r="AF712" s="290"/>
      <c r="AG712" s="290"/>
      <c r="AH712" s="290"/>
      <c r="AI712" s="290"/>
      <c r="AJ712" s="240"/>
      <c r="AK712" s="240"/>
      <c r="AL712" s="240"/>
      <c r="AM712" s="240"/>
      <c r="AN712" s="240"/>
      <c r="AO712" s="240"/>
      <c r="AP712" s="240"/>
      <c r="AQ712" s="240"/>
      <c r="AR712" s="240"/>
      <c r="AS712" s="240"/>
      <c r="AT712" s="240"/>
      <c r="AU712" s="240"/>
      <c r="AV712" s="240"/>
      <c r="AW712" s="240"/>
      <c r="AX712" s="240"/>
      <c r="AY712" s="240"/>
      <c r="AZ712" s="240"/>
      <c r="BA712" s="221">
        <v>0</v>
      </c>
      <c r="BB712" s="221"/>
      <c r="BC712" s="221"/>
      <c r="BD712" s="221"/>
      <c r="BE712" s="221"/>
      <c r="BF712" s="221"/>
      <c r="BG712" s="221"/>
      <c r="BH712" s="221"/>
      <c r="BI712" s="221"/>
    </row>
    <row r="713" spans="1:61" s="145" customFormat="1" ht="18" customHeight="1" x14ac:dyDescent="0.25">
      <c r="A713" s="290" t="s">
        <v>123</v>
      </c>
      <c r="B713" s="290"/>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290"/>
      <c r="Z713" s="290"/>
      <c r="AA713" s="290"/>
      <c r="AB713" s="290"/>
      <c r="AC713" s="290"/>
      <c r="AD713" s="290"/>
      <c r="AE713" s="290"/>
      <c r="AF713" s="290"/>
      <c r="AG713" s="290"/>
      <c r="AH713" s="290"/>
      <c r="AI713" s="290"/>
      <c r="AJ713" s="240"/>
      <c r="AK713" s="240"/>
      <c r="AL713" s="240"/>
      <c r="AM713" s="240"/>
      <c r="AN713" s="240"/>
      <c r="AO713" s="240"/>
      <c r="AP713" s="240"/>
      <c r="AQ713" s="240"/>
      <c r="AR713" s="240"/>
      <c r="AS713" s="240"/>
      <c r="AT713" s="240"/>
      <c r="AU713" s="240"/>
      <c r="AV713" s="240"/>
      <c r="AW713" s="240"/>
      <c r="AX713" s="240"/>
      <c r="AY713" s="240"/>
      <c r="AZ713" s="240"/>
      <c r="BA713" s="221">
        <v>0</v>
      </c>
      <c r="BB713" s="221"/>
      <c r="BC713" s="221"/>
      <c r="BD713" s="221"/>
      <c r="BE713" s="221"/>
      <c r="BF713" s="221"/>
      <c r="BG713" s="221"/>
      <c r="BH713" s="221"/>
      <c r="BI713" s="221"/>
    </row>
    <row r="714" spans="1:61" s="145" customFormat="1" ht="19.5" customHeight="1" x14ac:dyDescent="0.25">
      <c r="A714" s="254" t="s">
        <v>124</v>
      </c>
      <c r="B714" s="255"/>
      <c r="C714" s="255"/>
      <c r="D714" s="255"/>
      <c r="E714" s="255"/>
      <c r="F714" s="255"/>
      <c r="G714" s="255"/>
      <c r="H714" s="255"/>
      <c r="I714" s="255"/>
      <c r="J714" s="255"/>
      <c r="K714" s="255"/>
      <c r="L714" s="255"/>
      <c r="M714" s="255"/>
      <c r="N714" s="255"/>
      <c r="O714" s="255"/>
      <c r="P714" s="255"/>
      <c r="Q714" s="255"/>
      <c r="R714" s="255"/>
      <c r="S714" s="255"/>
      <c r="T714" s="255"/>
      <c r="U714" s="255"/>
      <c r="V714" s="255"/>
      <c r="W714" s="255"/>
      <c r="X714" s="255"/>
      <c r="Y714" s="255"/>
      <c r="Z714" s="110"/>
      <c r="AA714" s="110"/>
      <c r="AB714" s="110"/>
      <c r="AC714" s="110"/>
      <c r="AD714" s="110"/>
      <c r="AE714" s="110"/>
      <c r="AF714" s="111"/>
      <c r="AG714" s="111">
        <v>0</v>
      </c>
      <c r="AH714" s="111">
        <v>0</v>
      </c>
      <c r="AI714" s="112" t="e">
        <v>#DIV/0!</v>
      </c>
      <c r="AJ714" s="256" t="s">
        <v>647</v>
      </c>
      <c r="AK714" s="257"/>
      <c r="AL714" s="257"/>
      <c r="AM714" s="257"/>
      <c r="AN714" s="257"/>
      <c r="AO714" s="257"/>
      <c r="AP714" s="257"/>
      <c r="AQ714" s="257"/>
      <c r="AR714" s="257"/>
      <c r="AS714" s="257"/>
      <c r="AT714" s="257"/>
      <c r="AU714" s="257"/>
      <c r="AV714" s="257"/>
      <c r="AW714" s="257"/>
      <c r="AX714" s="257"/>
      <c r="AY714" s="257"/>
      <c r="AZ714" s="257"/>
      <c r="BA714" s="257"/>
      <c r="BB714" s="257"/>
      <c r="BC714" s="257"/>
      <c r="BD714" s="257"/>
      <c r="BE714" s="257"/>
      <c r="BF714" s="257"/>
      <c r="BG714" s="257"/>
      <c r="BH714" s="257"/>
      <c r="BI714" s="259"/>
    </row>
    <row r="715" spans="1:61" s="145" customFormat="1" ht="20.25" customHeight="1" x14ac:dyDescent="0.25">
      <c r="A715" s="269" t="s">
        <v>125</v>
      </c>
      <c r="B715" s="269"/>
      <c r="C715" s="269"/>
      <c r="D715" s="269"/>
      <c r="E715" s="269"/>
      <c r="F715" s="269"/>
      <c r="G715" s="269"/>
      <c r="H715" s="269"/>
      <c r="I715" s="269"/>
      <c r="J715" s="269"/>
      <c r="K715" s="269"/>
      <c r="L715" s="269"/>
      <c r="M715" s="269"/>
      <c r="N715" s="269"/>
      <c r="O715" s="269"/>
      <c r="P715" s="269"/>
      <c r="Q715" s="269"/>
      <c r="R715" s="269"/>
      <c r="S715" s="269"/>
      <c r="T715" s="269"/>
      <c r="U715" s="269"/>
      <c r="V715" s="269"/>
      <c r="W715" s="269"/>
      <c r="X715" s="269"/>
      <c r="Y715" s="269"/>
      <c r="Z715" s="269"/>
      <c r="AA715" s="269"/>
      <c r="AB715" s="269"/>
      <c r="AC715" s="269"/>
      <c r="AD715" s="269"/>
      <c r="AE715" s="269"/>
      <c r="AF715" s="269"/>
      <c r="AG715" s="269"/>
      <c r="AH715" s="269"/>
      <c r="AI715" s="269"/>
      <c r="AJ715" s="190">
        <v>0</v>
      </c>
      <c r="AK715" s="190"/>
      <c r="AL715" s="190"/>
      <c r="AM715" s="190"/>
      <c r="AN715" s="190"/>
      <c r="AO715" s="190"/>
      <c r="AP715" s="190"/>
      <c r="AQ715" s="190"/>
      <c r="AR715" s="190"/>
      <c r="AS715" s="190">
        <v>0</v>
      </c>
      <c r="AT715" s="190"/>
      <c r="AU715" s="190"/>
      <c r="AV715" s="190"/>
      <c r="AW715" s="190"/>
      <c r="AX715" s="190"/>
      <c r="AY715" s="190"/>
      <c r="AZ715" s="190"/>
      <c r="BA715" s="190">
        <v>0</v>
      </c>
      <c r="BB715" s="190"/>
      <c r="BC715" s="190"/>
      <c r="BD715" s="190"/>
      <c r="BE715" s="190"/>
      <c r="BF715" s="190"/>
      <c r="BG715" s="190"/>
      <c r="BH715" s="190"/>
      <c r="BI715" s="190"/>
    </row>
    <row r="716" spans="1:61" s="145" customFormat="1" ht="20.25" customHeight="1" x14ac:dyDescent="0.25">
      <c r="A716" s="269" t="s">
        <v>126</v>
      </c>
      <c r="B716" s="269"/>
      <c r="C716" s="269"/>
      <c r="D716" s="269"/>
      <c r="E716" s="269"/>
      <c r="F716" s="269"/>
      <c r="G716" s="269"/>
      <c r="H716" s="269"/>
      <c r="I716" s="269"/>
      <c r="J716" s="269"/>
      <c r="K716" s="269"/>
      <c r="L716" s="269"/>
      <c r="M716" s="269"/>
      <c r="N716" s="269"/>
      <c r="O716" s="269"/>
      <c r="P716" s="269"/>
      <c r="Q716" s="269"/>
      <c r="R716" s="269"/>
      <c r="S716" s="269"/>
      <c r="T716" s="269"/>
      <c r="U716" s="269"/>
      <c r="V716" s="269"/>
      <c r="W716" s="269"/>
      <c r="X716" s="269"/>
      <c r="Y716" s="269"/>
      <c r="Z716" s="269"/>
      <c r="AA716" s="269"/>
      <c r="AB716" s="269"/>
      <c r="AC716" s="269"/>
      <c r="AD716" s="269"/>
      <c r="AE716" s="269"/>
      <c r="AF716" s="269"/>
      <c r="AG716" s="269"/>
      <c r="AH716" s="269"/>
      <c r="AI716" s="269"/>
      <c r="AJ716" s="190">
        <v>0</v>
      </c>
      <c r="AK716" s="190"/>
      <c r="AL716" s="190"/>
      <c r="AM716" s="190"/>
      <c r="AN716" s="190"/>
      <c r="AO716" s="190"/>
      <c r="AP716" s="190"/>
      <c r="AQ716" s="190"/>
      <c r="AR716" s="190"/>
      <c r="AS716" s="190">
        <v>0</v>
      </c>
      <c r="AT716" s="190"/>
      <c r="AU716" s="190"/>
      <c r="AV716" s="190"/>
      <c r="AW716" s="190"/>
      <c r="AX716" s="190"/>
      <c r="AY716" s="190"/>
      <c r="AZ716" s="190"/>
      <c r="BA716" s="190">
        <v>0</v>
      </c>
      <c r="BB716" s="190"/>
      <c r="BC716" s="190"/>
      <c r="BD716" s="190"/>
      <c r="BE716" s="190"/>
      <c r="BF716" s="190"/>
      <c r="BG716" s="190"/>
      <c r="BH716" s="190"/>
      <c r="BI716" s="190"/>
    </row>
    <row r="717" spans="1:61" s="145" customFormat="1" ht="21" customHeight="1" x14ac:dyDescent="0.25">
      <c r="A717" s="290" t="s">
        <v>150</v>
      </c>
      <c r="B717" s="290"/>
      <c r="C717" s="290"/>
      <c r="D717" s="290"/>
      <c r="E717" s="290"/>
      <c r="F717" s="290"/>
      <c r="G717" s="290"/>
      <c r="H717" s="290"/>
      <c r="I717" s="290"/>
      <c r="J717" s="290"/>
      <c r="K717" s="290"/>
      <c r="L717" s="290"/>
      <c r="M717" s="290"/>
      <c r="N717" s="290"/>
      <c r="O717" s="290"/>
      <c r="P717" s="290"/>
      <c r="Q717" s="290"/>
      <c r="R717" s="290"/>
      <c r="S717" s="290"/>
      <c r="T717" s="290"/>
      <c r="U717" s="290"/>
      <c r="V717" s="290"/>
      <c r="W717" s="290"/>
      <c r="X717" s="290"/>
      <c r="Y717" s="290"/>
      <c r="Z717" s="290"/>
      <c r="AA717" s="290"/>
      <c r="AB717" s="290"/>
      <c r="AC717" s="290"/>
      <c r="AD717" s="290"/>
      <c r="AE717" s="290"/>
      <c r="AF717" s="290"/>
      <c r="AG717" s="290"/>
      <c r="AH717" s="290"/>
      <c r="AI717" s="290"/>
      <c r="AJ717" s="240"/>
      <c r="AK717" s="240"/>
      <c r="AL717" s="240"/>
      <c r="AM717" s="240"/>
      <c r="AN717" s="240"/>
      <c r="AO717" s="240"/>
      <c r="AP717" s="240"/>
      <c r="AQ717" s="240"/>
      <c r="AR717" s="240"/>
      <c r="AS717" s="240"/>
      <c r="AT717" s="240"/>
      <c r="AU717" s="240"/>
      <c r="AV717" s="240"/>
      <c r="AW717" s="240"/>
      <c r="AX717" s="240"/>
      <c r="AY717" s="240"/>
      <c r="AZ717" s="240"/>
      <c r="BA717" s="221">
        <v>0</v>
      </c>
      <c r="BB717" s="221"/>
      <c r="BC717" s="221"/>
      <c r="BD717" s="221"/>
      <c r="BE717" s="221"/>
      <c r="BF717" s="221"/>
      <c r="BG717" s="221"/>
      <c r="BH717" s="221"/>
      <c r="BI717" s="221"/>
    </row>
    <row r="718" spans="1:61" s="145" customFormat="1" ht="17.25" customHeight="1" x14ac:dyDescent="0.25">
      <c r="A718" s="290" t="s">
        <v>151</v>
      </c>
      <c r="B718" s="290"/>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290"/>
      <c r="Z718" s="290"/>
      <c r="AA718" s="290"/>
      <c r="AB718" s="290"/>
      <c r="AC718" s="290"/>
      <c r="AD718" s="290"/>
      <c r="AE718" s="290"/>
      <c r="AF718" s="290"/>
      <c r="AG718" s="290"/>
      <c r="AH718" s="290"/>
      <c r="AI718" s="290"/>
      <c r="AJ718" s="240"/>
      <c r="AK718" s="240"/>
      <c r="AL718" s="240"/>
      <c r="AM718" s="240"/>
      <c r="AN718" s="240"/>
      <c r="AO718" s="240"/>
      <c r="AP718" s="240"/>
      <c r="AQ718" s="240"/>
      <c r="AR718" s="240"/>
      <c r="AS718" s="240"/>
      <c r="AT718" s="240"/>
      <c r="AU718" s="240"/>
      <c r="AV718" s="240"/>
      <c r="AW718" s="240"/>
      <c r="AX718" s="240"/>
      <c r="AY718" s="240"/>
      <c r="AZ718" s="240"/>
      <c r="BA718" s="221">
        <v>0</v>
      </c>
      <c r="BB718" s="221"/>
      <c r="BC718" s="221"/>
      <c r="BD718" s="221"/>
      <c r="BE718" s="221"/>
      <c r="BF718" s="221"/>
      <c r="BG718" s="221"/>
      <c r="BH718" s="221"/>
      <c r="BI718" s="221"/>
    </row>
    <row r="719" spans="1:61" s="145" customFormat="1" ht="18.75" customHeight="1" x14ac:dyDescent="0.25">
      <c r="A719" s="290" t="s">
        <v>152</v>
      </c>
      <c r="B719" s="290"/>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0"/>
      <c r="AD719" s="290"/>
      <c r="AE719" s="290"/>
      <c r="AF719" s="290"/>
      <c r="AG719" s="290"/>
      <c r="AH719" s="290"/>
      <c r="AI719" s="290"/>
      <c r="AJ719" s="240"/>
      <c r="AK719" s="240"/>
      <c r="AL719" s="240"/>
      <c r="AM719" s="240"/>
      <c r="AN719" s="240"/>
      <c r="AO719" s="240"/>
      <c r="AP719" s="240"/>
      <c r="AQ719" s="240"/>
      <c r="AR719" s="240"/>
      <c r="AS719" s="240"/>
      <c r="AT719" s="240"/>
      <c r="AU719" s="240"/>
      <c r="AV719" s="240"/>
      <c r="AW719" s="240"/>
      <c r="AX719" s="240"/>
      <c r="AY719" s="240"/>
      <c r="AZ719" s="240"/>
      <c r="BA719" s="221">
        <v>0</v>
      </c>
      <c r="BB719" s="221"/>
      <c r="BC719" s="221"/>
      <c r="BD719" s="221"/>
      <c r="BE719" s="221"/>
      <c r="BF719" s="221"/>
      <c r="BG719" s="221"/>
      <c r="BH719" s="221"/>
      <c r="BI719" s="221"/>
    </row>
    <row r="720" spans="1:61" s="145" customFormat="1" ht="16.5" customHeight="1" x14ac:dyDescent="0.25">
      <c r="A720" s="290" t="s">
        <v>552</v>
      </c>
      <c r="B720" s="290"/>
      <c r="C720" s="290"/>
      <c r="D720" s="290"/>
      <c r="E720" s="290"/>
      <c r="F720" s="290"/>
      <c r="G720" s="290"/>
      <c r="H720" s="290"/>
      <c r="I720" s="290"/>
      <c r="J720" s="290"/>
      <c r="K720" s="290"/>
      <c r="L720" s="290"/>
      <c r="M720" s="290"/>
      <c r="N720" s="290"/>
      <c r="O720" s="290"/>
      <c r="P720" s="290"/>
      <c r="Q720" s="290"/>
      <c r="R720" s="290"/>
      <c r="S720" s="290"/>
      <c r="T720" s="290"/>
      <c r="U720" s="290"/>
      <c r="V720" s="290"/>
      <c r="W720" s="290"/>
      <c r="X720" s="290"/>
      <c r="Y720" s="290"/>
      <c r="Z720" s="290"/>
      <c r="AA720" s="290"/>
      <c r="AB720" s="290"/>
      <c r="AC720" s="290"/>
      <c r="AD720" s="290"/>
      <c r="AE720" s="290"/>
      <c r="AF720" s="290"/>
      <c r="AG720" s="290"/>
      <c r="AH720" s="290"/>
      <c r="AI720" s="290"/>
      <c r="AJ720" s="240"/>
      <c r="AK720" s="240"/>
      <c r="AL720" s="240"/>
      <c r="AM720" s="240"/>
      <c r="AN720" s="240"/>
      <c r="AO720" s="240"/>
      <c r="AP720" s="240"/>
      <c r="AQ720" s="240"/>
      <c r="AR720" s="240"/>
      <c r="AS720" s="240"/>
      <c r="AT720" s="240"/>
      <c r="AU720" s="240"/>
      <c r="AV720" s="240"/>
      <c r="AW720" s="240"/>
      <c r="AX720" s="240"/>
      <c r="AY720" s="240"/>
      <c r="AZ720" s="240"/>
      <c r="BA720" s="221">
        <v>0</v>
      </c>
      <c r="BB720" s="221"/>
      <c r="BC720" s="221"/>
      <c r="BD720" s="221"/>
      <c r="BE720" s="221"/>
      <c r="BF720" s="221"/>
      <c r="BG720" s="221"/>
      <c r="BH720" s="221"/>
      <c r="BI720" s="221"/>
    </row>
    <row r="721" spans="1:61" s="145" customFormat="1" ht="17.25" customHeight="1" x14ac:dyDescent="0.25">
      <c r="A721" s="290" t="s">
        <v>153</v>
      </c>
      <c r="B721" s="290"/>
      <c r="C721" s="290"/>
      <c r="D721" s="290"/>
      <c r="E721" s="290"/>
      <c r="F721" s="290"/>
      <c r="G721" s="290"/>
      <c r="H721" s="290"/>
      <c r="I721" s="290"/>
      <c r="J721" s="290"/>
      <c r="K721" s="290"/>
      <c r="L721" s="290"/>
      <c r="M721" s="290"/>
      <c r="N721" s="290"/>
      <c r="O721" s="290"/>
      <c r="P721" s="290"/>
      <c r="Q721" s="290"/>
      <c r="R721" s="290"/>
      <c r="S721" s="290"/>
      <c r="T721" s="290"/>
      <c r="U721" s="290"/>
      <c r="V721" s="290"/>
      <c r="W721" s="290"/>
      <c r="X721" s="290"/>
      <c r="Y721" s="290"/>
      <c r="Z721" s="290"/>
      <c r="AA721" s="290"/>
      <c r="AB721" s="290"/>
      <c r="AC721" s="290"/>
      <c r="AD721" s="290"/>
      <c r="AE721" s="290"/>
      <c r="AF721" s="290"/>
      <c r="AG721" s="290"/>
      <c r="AH721" s="290"/>
      <c r="AI721" s="290"/>
      <c r="AJ721" s="240"/>
      <c r="AK721" s="240"/>
      <c r="AL721" s="240"/>
      <c r="AM721" s="240"/>
      <c r="AN721" s="240"/>
      <c r="AO721" s="240"/>
      <c r="AP721" s="240"/>
      <c r="AQ721" s="240"/>
      <c r="AR721" s="240"/>
      <c r="AS721" s="240"/>
      <c r="AT721" s="240"/>
      <c r="AU721" s="240"/>
      <c r="AV721" s="240"/>
      <c r="AW721" s="240"/>
      <c r="AX721" s="240"/>
      <c r="AY721" s="240"/>
      <c r="AZ721" s="240"/>
      <c r="BA721" s="221">
        <v>0</v>
      </c>
      <c r="BB721" s="221"/>
      <c r="BC721" s="221"/>
      <c r="BD721" s="221"/>
      <c r="BE721" s="221"/>
      <c r="BF721" s="221"/>
      <c r="BG721" s="221"/>
      <c r="BH721" s="221"/>
      <c r="BI721" s="221"/>
    </row>
    <row r="722" spans="1:61" s="145" customFormat="1" ht="18.75" customHeight="1" x14ac:dyDescent="0.25">
      <c r="A722" s="290" t="s">
        <v>154</v>
      </c>
      <c r="B722" s="290"/>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290"/>
      <c r="Z722" s="290"/>
      <c r="AA722" s="290"/>
      <c r="AB722" s="290"/>
      <c r="AC722" s="290"/>
      <c r="AD722" s="290"/>
      <c r="AE722" s="290"/>
      <c r="AF722" s="290"/>
      <c r="AG722" s="290"/>
      <c r="AH722" s="290"/>
      <c r="AI722" s="290"/>
      <c r="AJ722" s="240"/>
      <c r="AK722" s="240"/>
      <c r="AL722" s="240"/>
      <c r="AM722" s="240"/>
      <c r="AN722" s="240"/>
      <c r="AO722" s="240"/>
      <c r="AP722" s="240"/>
      <c r="AQ722" s="240"/>
      <c r="AR722" s="240"/>
      <c r="AS722" s="240"/>
      <c r="AT722" s="240"/>
      <c r="AU722" s="240"/>
      <c r="AV722" s="240"/>
      <c r="AW722" s="240"/>
      <c r="AX722" s="240"/>
      <c r="AY722" s="240"/>
      <c r="AZ722" s="240"/>
      <c r="BA722" s="221">
        <v>0</v>
      </c>
      <c r="BB722" s="221"/>
      <c r="BC722" s="221"/>
      <c r="BD722" s="221"/>
      <c r="BE722" s="221"/>
      <c r="BF722" s="221"/>
      <c r="BG722" s="221"/>
      <c r="BH722" s="221"/>
      <c r="BI722" s="221"/>
    </row>
    <row r="723" spans="1:61" s="145" customFormat="1" ht="19.5" customHeight="1" x14ac:dyDescent="0.25">
      <c r="A723" s="269" t="s">
        <v>127</v>
      </c>
      <c r="B723" s="269"/>
      <c r="C723" s="269"/>
      <c r="D723" s="269"/>
      <c r="E723" s="269"/>
      <c r="F723" s="269"/>
      <c r="G723" s="269"/>
      <c r="H723" s="269"/>
      <c r="I723" s="269"/>
      <c r="J723" s="269"/>
      <c r="K723" s="269"/>
      <c r="L723" s="269"/>
      <c r="M723" s="269"/>
      <c r="N723" s="269"/>
      <c r="O723" s="269"/>
      <c r="P723" s="269"/>
      <c r="Q723" s="269"/>
      <c r="R723" s="269"/>
      <c r="S723" s="269"/>
      <c r="T723" s="269"/>
      <c r="U723" s="269"/>
      <c r="V723" s="269"/>
      <c r="W723" s="269"/>
      <c r="X723" s="269"/>
      <c r="Y723" s="269"/>
      <c r="Z723" s="269"/>
      <c r="AA723" s="269"/>
      <c r="AB723" s="269"/>
      <c r="AC723" s="269"/>
      <c r="AD723" s="269"/>
      <c r="AE723" s="269"/>
      <c r="AF723" s="269"/>
      <c r="AG723" s="269"/>
      <c r="AH723" s="269"/>
      <c r="AI723" s="269"/>
      <c r="AJ723" s="190">
        <v>0</v>
      </c>
      <c r="AK723" s="190"/>
      <c r="AL723" s="190"/>
      <c r="AM723" s="190"/>
      <c r="AN723" s="190"/>
      <c r="AO723" s="190"/>
      <c r="AP723" s="190"/>
      <c r="AQ723" s="190"/>
      <c r="AR723" s="190"/>
      <c r="AS723" s="190">
        <v>0</v>
      </c>
      <c r="AT723" s="190"/>
      <c r="AU723" s="190"/>
      <c r="AV723" s="190"/>
      <c r="AW723" s="190"/>
      <c r="AX723" s="190"/>
      <c r="AY723" s="190"/>
      <c r="AZ723" s="190"/>
      <c r="BA723" s="190">
        <v>0</v>
      </c>
      <c r="BB723" s="190"/>
      <c r="BC723" s="190"/>
      <c r="BD723" s="190"/>
      <c r="BE723" s="190"/>
      <c r="BF723" s="190"/>
      <c r="BG723" s="190"/>
      <c r="BH723" s="190"/>
      <c r="BI723" s="190"/>
    </row>
    <row r="724" spans="1:61" s="145" customFormat="1" ht="20.25" customHeight="1" x14ac:dyDescent="0.25">
      <c r="A724" s="290" t="s">
        <v>155</v>
      </c>
      <c r="B724" s="290"/>
      <c r="C724" s="290"/>
      <c r="D724" s="290"/>
      <c r="E724" s="290"/>
      <c r="F724" s="290"/>
      <c r="G724" s="290"/>
      <c r="H724" s="290"/>
      <c r="I724" s="290"/>
      <c r="J724" s="290"/>
      <c r="K724" s="290"/>
      <c r="L724" s="290"/>
      <c r="M724" s="290"/>
      <c r="N724" s="290"/>
      <c r="O724" s="290"/>
      <c r="P724" s="290"/>
      <c r="Q724" s="290"/>
      <c r="R724" s="290"/>
      <c r="S724" s="290"/>
      <c r="T724" s="290"/>
      <c r="U724" s="290"/>
      <c r="V724" s="290"/>
      <c r="W724" s="290"/>
      <c r="X724" s="290"/>
      <c r="Y724" s="290"/>
      <c r="Z724" s="290"/>
      <c r="AA724" s="290"/>
      <c r="AB724" s="290"/>
      <c r="AC724" s="290"/>
      <c r="AD724" s="290"/>
      <c r="AE724" s="290"/>
      <c r="AF724" s="290"/>
      <c r="AG724" s="290"/>
      <c r="AH724" s="290"/>
      <c r="AI724" s="290"/>
      <c r="AJ724" s="190">
        <v>0</v>
      </c>
      <c r="AK724" s="190"/>
      <c r="AL724" s="190"/>
      <c r="AM724" s="190"/>
      <c r="AN724" s="190"/>
      <c r="AO724" s="190"/>
      <c r="AP724" s="190"/>
      <c r="AQ724" s="190"/>
      <c r="AR724" s="190"/>
      <c r="AS724" s="190">
        <v>0</v>
      </c>
      <c r="AT724" s="190"/>
      <c r="AU724" s="190"/>
      <c r="AV724" s="190"/>
      <c r="AW724" s="190"/>
      <c r="AX724" s="190"/>
      <c r="AY724" s="190"/>
      <c r="AZ724" s="190"/>
      <c r="BA724" s="190">
        <v>0</v>
      </c>
      <c r="BB724" s="190"/>
      <c r="BC724" s="190"/>
      <c r="BD724" s="190"/>
      <c r="BE724" s="190"/>
      <c r="BF724" s="190"/>
      <c r="BG724" s="190"/>
      <c r="BH724" s="190"/>
      <c r="BI724" s="190"/>
    </row>
    <row r="725" spans="1:61" s="145" customFormat="1" ht="19.5" customHeight="1" x14ac:dyDescent="0.25">
      <c r="A725" s="290" t="s">
        <v>156</v>
      </c>
      <c r="B725" s="290"/>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290"/>
      <c r="Z725" s="290"/>
      <c r="AA725" s="290"/>
      <c r="AB725" s="290"/>
      <c r="AC725" s="290"/>
      <c r="AD725" s="290"/>
      <c r="AE725" s="290"/>
      <c r="AF725" s="290"/>
      <c r="AG725" s="290"/>
      <c r="AH725" s="290"/>
      <c r="AI725" s="290"/>
      <c r="AJ725" s="240"/>
      <c r="AK725" s="240"/>
      <c r="AL725" s="240"/>
      <c r="AM725" s="240"/>
      <c r="AN725" s="240"/>
      <c r="AO725" s="240"/>
      <c r="AP725" s="240"/>
      <c r="AQ725" s="240"/>
      <c r="AR725" s="240"/>
      <c r="AS725" s="240"/>
      <c r="AT725" s="240"/>
      <c r="AU725" s="240"/>
      <c r="AV725" s="240"/>
      <c r="AW725" s="240"/>
      <c r="AX725" s="240"/>
      <c r="AY725" s="240"/>
      <c r="AZ725" s="240"/>
      <c r="BA725" s="221">
        <v>0</v>
      </c>
      <c r="BB725" s="221"/>
      <c r="BC725" s="221"/>
      <c r="BD725" s="221"/>
      <c r="BE725" s="221"/>
      <c r="BF725" s="221"/>
      <c r="BG725" s="221"/>
      <c r="BH725" s="221"/>
      <c r="BI725" s="221"/>
    </row>
    <row r="726" spans="1:61" s="145" customFormat="1" ht="18" customHeight="1" x14ac:dyDescent="0.25">
      <c r="A726" s="290" t="s">
        <v>157</v>
      </c>
      <c r="B726" s="290"/>
      <c r="C726" s="290"/>
      <c r="D726" s="290"/>
      <c r="E726" s="290"/>
      <c r="F726" s="290"/>
      <c r="G726" s="290"/>
      <c r="H726" s="290"/>
      <c r="I726" s="290"/>
      <c r="J726" s="290"/>
      <c r="K726" s="290"/>
      <c r="L726" s="290"/>
      <c r="M726" s="290"/>
      <c r="N726" s="290"/>
      <c r="O726" s="290"/>
      <c r="P726" s="290"/>
      <c r="Q726" s="290"/>
      <c r="R726" s="290"/>
      <c r="S726" s="290"/>
      <c r="T726" s="290"/>
      <c r="U726" s="290"/>
      <c r="V726" s="290"/>
      <c r="W726" s="290"/>
      <c r="X726" s="290"/>
      <c r="Y726" s="290"/>
      <c r="Z726" s="290"/>
      <c r="AA726" s="290"/>
      <c r="AB726" s="290"/>
      <c r="AC726" s="290"/>
      <c r="AD726" s="290"/>
      <c r="AE726" s="290"/>
      <c r="AF726" s="290"/>
      <c r="AG726" s="290"/>
      <c r="AH726" s="290"/>
      <c r="AI726" s="290"/>
      <c r="AJ726" s="240"/>
      <c r="AK726" s="240"/>
      <c r="AL726" s="240"/>
      <c r="AM726" s="240"/>
      <c r="AN726" s="240"/>
      <c r="AO726" s="240"/>
      <c r="AP726" s="240"/>
      <c r="AQ726" s="240"/>
      <c r="AR726" s="240"/>
      <c r="AS726" s="240"/>
      <c r="AT726" s="240"/>
      <c r="AU726" s="240"/>
      <c r="AV726" s="240"/>
      <c r="AW726" s="240"/>
      <c r="AX726" s="240"/>
      <c r="AY726" s="240"/>
      <c r="AZ726" s="240"/>
      <c r="BA726" s="221">
        <v>0</v>
      </c>
      <c r="BB726" s="221"/>
      <c r="BC726" s="221"/>
      <c r="BD726" s="221"/>
      <c r="BE726" s="221"/>
      <c r="BF726" s="221"/>
      <c r="BG726" s="221"/>
      <c r="BH726" s="221"/>
      <c r="BI726" s="221"/>
    </row>
    <row r="727" spans="1:61" s="145" customFormat="1" ht="15.75" customHeight="1" x14ac:dyDescent="0.25">
      <c r="A727" s="290" t="s">
        <v>158</v>
      </c>
      <c r="B727" s="290"/>
      <c r="C727" s="290"/>
      <c r="D727" s="290"/>
      <c r="E727" s="290"/>
      <c r="F727" s="290"/>
      <c r="G727" s="290"/>
      <c r="H727" s="290"/>
      <c r="I727" s="290"/>
      <c r="J727" s="290"/>
      <c r="K727" s="290"/>
      <c r="L727" s="290"/>
      <c r="M727" s="290"/>
      <c r="N727" s="290"/>
      <c r="O727" s="290"/>
      <c r="P727" s="290"/>
      <c r="Q727" s="290"/>
      <c r="R727" s="290"/>
      <c r="S727" s="290"/>
      <c r="T727" s="290"/>
      <c r="U727" s="290"/>
      <c r="V727" s="290"/>
      <c r="W727" s="290"/>
      <c r="X727" s="290"/>
      <c r="Y727" s="290"/>
      <c r="Z727" s="290"/>
      <c r="AA727" s="290"/>
      <c r="AB727" s="290"/>
      <c r="AC727" s="290"/>
      <c r="AD727" s="290"/>
      <c r="AE727" s="290"/>
      <c r="AF727" s="290"/>
      <c r="AG727" s="290"/>
      <c r="AH727" s="290"/>
      <c r="AI727" s="290"/>
      <c r="AJ727" s="240"/>
      <c r="AK727" s="240"/>
      <c r="AL727" s="240"/>
      <c r="AM727" s="240"/>
      <c r="AN727" s="240"/>
      <c r="AO727" s="240"/>
      <c r="AP727" s="240"/>
      <c r="AQ727" s="240"/>
      <c r="AR727" s="240"/>
      <c r="AS727" s="240"/>
      <c r="AT727" s="240"/>
      <c r="AU727" s="240"/>
      <c r="AV727" s="240"/>
      <c r="AW727" s="240"/>
      <c r="AX727" s="240"/>
      <c r="AY727" s="240"/>
      <c r="AZ727" s="240"/>
      <c r="BA727" s="221">
        <v>0</v>
      </c>
      <c r="BB727" s="221"/>
      <c r="BC727" s="221"/>
      <c r="BD727" s="221"/>
      <c r="BE727" s="221"/>
      <c r="BF727" s="221"/>
      <c r="BG727" s="221"/>
      <c r="BH727" s="221"/>
      <c r="BI727" s="221"/>
    </row>
    <row r="728" spans="1:61" s="145" customFormat="1" ht="18" customHeight="1" x14ac:dyDescent="0.25">
      <c r="A728" s="290" t="s">
        <v>159</v>
      </c>
      <c r="B728" s="290"/>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290"/>
      <c r="Z728" s="290"/>
      <c r="AA728" s="290"/>
      <c r="AB728" s="290"/>
      <c r="AC728" s="290"/>
      <c r="AD728" s="290"/>
      <c r="AE728" s="290"/>
      <c r="AF728" s="290"/>
      <c r="AG728" s="290"/>
      <c r="AH728" s="290"/>
      <c r="AI728" s="290"/>
      <c r="AJ728" s="268"/>
      <c r="AK728" s="268"/>
      <c r="AL728" s="268"/>
      <c r="AM728" s="268"/>
      <c r="AN728" s="268"/>
      <c r="AO728" s="268"/>
      <c r="AP728" s="268"/>
      <c r="AQ728" s="268"/>
      <c r="AR728" s="268"/>
      <c r="AS728" s="240"/>
      <c r="AT728" s="240"/>
      <c r="AU728" s="240"/>
      <c r="AV728" s="240"/>
      <c r="AW728" s="240"/>
      <c r="AX728" s="240"/>
      <c r="AY728" s="240"/>
      <c r="AZ728" s="240"/>
      <c r="BA728" s="221">
        <v>0</v>
      </c>
      <c r="BB728" s="221"/>
      <c r="BC728" s="221"/>
      <c r="BD728" s="221"/>
      <c r="BE728" s="221"/>
      <c r="BF728" s="221"/>
      <c r="BG728" s="221"/>
      <c r="BH728" s="221"/>
      <c r="BI728" s="221"/>
    </row>
    <row r="729" spans="1:61" s="145" customFormat="1" ht="18" customHeight="1" x14ac:dyDescent="0.25">
      <c r="A729" s="269" t="s">
        <v>128</v>
      </c>
      <c r="B729" s="269"/>
      <c r="C729" s="269"/>
      <c r="D729" s="269"/>
      <c r="E729" s="269"/>
      <c r="F729" s="269"/>
      <c r="G729" s="269"/>
      <c r="H729" s="269"/>
      <c r="I729" s="269"/>
      <c r="J729" s="269"/>
      <c r="K729" s="269"/>
      <c r="L729" s="269"/>
      <c r="M729" s="269"/>
      <c r="N729" s="269"/>
      <c r="O729" s="269"/>
      <c r="P729" s="269"/>
      <c r="Q729" s="269"/>
      <c r="R729" s="269"/>
      <c r="S729" s="269"/>
      <c r="T729" s="269"/>
      <c r="U729" s="269"/>
      <c r="V729" s="269"/>
      <c r="W729" s="269"/>
      <c r="X729" s="269"/>
      <c r="Y729" s="269"/>
      <c r="Z729" s="269"/>
      <c r="AA729" s="269"/>
      <c r="AB729" s="269"/>
      <c r="AC729" s="269"/>
      <c r="AD729" s="269"/>
      <c r="AE729" s="269"/>
      <c r="AF729" s="269"/>
      <c r="AG729" s="269"/>
      <c r="AH729" s="269"/>
      <c r="AI729" s="269"/>
      <c r="AJ729" s="190">
        <v>0</v>
      </c>
      <c r="AK729" s="190"/>
      <c r="AL729" s="190"/>
      <c r="AM729" s="190"/>
      <c r="AN729" s="190"/>
      <c r="AO729" s="190"/>
      <c r="AP729" s="190"/>
      <c r="AQ729" s="190"/>
      <c r="AR729" s="190"/>
      <c r="AS729" s="190">
        <v>0</v>
      </c>
      <c r="AT729" s="190"/>
      <c r="AU729" s="190"/>
      <c r="AV729" s="190"/>
      <c r="AW729" s="190"/>
      <c r="AX729" s="190"/>
      <c r="AY729" s="190"/>
      <c r="AZ729" s="190"/>
      <c r="BA729" s="190">
        <v>0</v>
      </c>
      <c r="BB729" s="190"/>
      <c r="BC729" s="190"/>
      <c r="BD729" s="190"/>
      <c r="BE729" s="190"/>
      <c r="BF729" s="190"/>
      <c r="BG729" s="190"/>
      <c r="BH729" s="190"/>
      <c r="BI729" s="190"/>
    </row>
    <row r="730" spans="1:61" s="145" customFormat="1" ht="17.25" customHeight="1" x14ac:dyDescent="0.25">
      <c r="A730" s="290" t="s">
        <v>160</v>
      </c>
      <c r="B730" s="290"/>
      <c r="C730" s="290"/>
      <c r="D730" s="290"/>
      <c r="E730" s="290"/>
      <c r="F730" s="290"/>
      <c r="G730" s="290"/>
      <c r="H730" s="290"/>
      <c r="I730" s="290"/>
      <c r="J730" s="290"/>
      <c r="K730" s="290"/>
      <c r="L730" s="290"/>
      <c r="M730" s="290"/>
      <c r="N730" s="290"/>
      <c r="O730" s="290"/>
      <c r="P730" s="290"/>
      <c r="Q730" s="290"/>
      <c r="R730" s="290"/>
      <c r="S730" s="290"/>
      <c r="T730" s="290"/>
      <c r="U730" s="290"/>
      <c r="V730" s="290"/>
      <c r="W730" s="290"/>
      <c r="X730" s="290"/>
      <c r="Y730" s="290"/>
      <c r="Z730" s="290"/>
      <c r="AA730" s="290"/>
      <c r="AB730" s="290"/>
      <c r="AC730" s="290"/>
      <c r="AD730" s="290"/>
      <c r="AE730" s="290"/>
      <c r="AF730" s="290"/>
      <c r="AG730" s="290"/>
      <c r="AH730" s="290"/>
      <c r="AI730" s="290"/>
      <c r="AJ730" s="268"/>
      <c r="AK730" s="268"/>
      <c r="AL730" s="268"/>
      <c r="AM730" s="268"/>
      <c r="AN730" s="268"/>
      <c r="AO730" s="268"/>
      <c r="AP730" s="268"/>
      <c r="AQ730" s="268"/>
      <c r="AR730" s="268"/>
      <c r="AS730" s="240"/>
      <c r="AT730" s="240"/>
      <c r="AU730" s="240"/>
      <c r="AV730" s="240"/>
      <c r="AW730" s="240"/>
      <c r="AX730" s="240"/>
      <c r="AY730" s="240"/>
      <c r="AZ730" s="240"/>
      <c r="BA730" s="221">
        <v>0</v>
      </c>
      <c r="BB730" s="221"/>
      <c r="BC730" s="221"/>
      <c r="BD730" s="221"/>
      <c r="BE730" s="221"/>
      <c r="BF730" s="221"/>
      <c r="BG730" s="221"/>
      <c r="BH730" s="221"/>
      <c r="BI730" s="221"/>
    </row>
    <row r="731" spans="1:61" s="145" customFormat="1" ht="15" customHeight="1" x14ac:dyDescent="0.25">
      <c r="A731" s="290" t="s">
        <v>161</v>
      </c>
      <c r="B731" s="290"/>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290"/>
      <c r="Z731" s="290"/>
      <c r="AA731" s="290"/>
      <c r="AB731" s="290"/>
      <c r="AC731" s="290"/>
      <c r="AD731" s="290"/>
      <c r="AE731" s="290"/>
      <c r="AF731" s="290"/>
      <c r="AG731" s="290"/>
      <c r="AH731" s="290"/>
      <c r="AI731" s="290"/>
      <c r="AJ731" s="240"/>
      <c r="AK731" s="240"/>
      <c r="AL731" s="240"/>
      <c r="AM731" s="240"/>
      <c r="AN731" s="240"/>
      <c r="AO731" s="240"/>
      <c r="AP731" s="240"/>
      <c r="AQ731" s="240"/>
      <c r="AR731" s="240"/>
      <c r="AS731" s="240"/>
      <c r="AT731" s="240"/>
      <c r="AU731" s="240"/>
      <c r="AV731" s="240"/>
      <c r="AW731" s="240"/>
      <c r="AX731" s="240"/>
      <c r="AY731" s="240"/>
      <c r="AZ731" s="240"/>
      <c r="BA731" s="221">
        <v>0</v>
      </c>
      <c r="BB731" s="221"/>
      <c r="BC731" s="221"/>
      <c r="BD731" s="221"/>
      <c r="BE731" s="221"/>
      <c r="BF731" s="221"/>
      <c r="BG731" s="221"/>
      <c r="BH731" s="221"/>
      <c r="BI731" s="221"/>
    </row>
    <row r="732" spans="1:61" s="145" customFormat="1" ht="19.5" customHeight="1" x14ac:dyDescent="0.25">
      <c r="A732" s="269" t="s">
        <v>648</v>
      </c>
      <c r="B732" s="269"/>
      <c r="C732" s="269"/>
      <c r="D732" s="269"/>
      <c r="E732" s="269"/>
      <c r="F732" s="269"/>
      <c r="G732" s="269"/>
      <c r="H732" s="269"/>
      <c r="I732" s="269"/>
      <c r="J732" s="269"/>
      <c r="K732" s="269"/>
      <c r="L732" s="269"/>
      <c r="M732" s="269"/>
      <c r="N732" s="269"/>
      <c r="O732" s="269"/>
      <c r="P732" s="269"/>
      <c r="Q732" s="269"/>
      <c r="R732" s="269"/>
      <c r="S732" s="269"/>
      <c r="T732" s="269"/>
      <c r="U732" s="269"/>
      <c r="V732" s="269"/>
      <c r="W732" s="269"/>
      <c r="X732" s="269"/>
      <c r="Y732" s="269"/>
      <c r="Z732" s="269"/>
      <c r="AA732" s="269"/>
      <c r="AB732" s="269"/>
      <c r="AC732" s="269"/>
      <c r="AD732" s="269"/>
      <c r="AE732" s="269"/>
      <c r="AF732" s="269"/>
      <c r="AG732" s="269"/>
      <c r="AH732" s="269"/>
      <c r="AI732" s="269"/>
      <c r="AJ732" s="240">
        <v>0</v>
      </c>
      <c r="AK732" s="240"/>
      <c r="AL732" s="240"/>
      <c r="AM732" s="240"/>
      <c r="AN732" s="240"/>
      <c r="AO732" s="240"/>
      <c r="AP732" s="240"/>
      <c r="AQ732" s="240"/>
      <c r="AR732" s="240"/>
      <c r="AS732" s="240">
        <v>0</v>
      </c>
      <c r="AT732" s="240"/>
      <c r="AU732" s="240"/>
      <c r="AV732" s="240"/>
      <c r="AW732" s="240"/>
      <c r="AX732" s="240"/>
      <c r="AY732" s="240"/>
      <c r="AZ732" s="240"/>
      <c r="BA732" s="221">
        <v>0</v>
      </c>
      <c r="BB732" s="221"/>
      <c r="BC732" s="221"/>
      <c r="BD732" s="221"/>
      <c r="BE732" s="221"/>
      <c r="BF732" s="221"/>
      <c r="BG732" s="221"/>
      <c r="BH732" s="221"/>
      <c r="BI732" s="221"/>
    </row>
    <row r="733" spans="1:61" s="145" customFormat="1" ht="17.25" customHeight="1" x14ac:dyDescent="0.25">
      <c r="A733" s="245" t="s">
        <v>649</v>
      </c>
      <c r="B733" s="246"/>
      <c r="C733" s="246"/>
      <c r="D733" s="246"/>
      <c r="E733" s="246"/>
      <c r="F733" s="246"/>
      <c r="G733" s="246"/>
      <c r="H733" s="246"/>
      <c r="I733" s="246"/>
      <c r="J733" s="246"/>
      <c r="K733" s="246"/>
      <c r="L733" s="246"/>
      <c r="M733" s="246"/>
      <c r="N733" s="246"/>
      <c r="O733" s="246"/>
      <c r="P733" s="246"/>
      <c r="Q733" s="246"/>
      <c r="R733" s="246"/>
      <c r="S733" s="246"/>
      <c r="T733" s="246"/>
      <c r="U733" s="246"/>
      <c r="V733" s="246"/>
      <c r="W733" s="246"/>
      <c r="X733" s="246"/>
      <c r="Y733" s="246"/>
      <c r="Z733" s="246"/>
      <c r="AA733" s="246"/>
      <c r="AB733" s="246"/>
      <c r="AC733" s="246"/>
      <c r="AD733" s="246"/>
      <c r="AE733" s="246"/>
      <c r="AF733" s="246"/>
      <c r="AG733" s="246"/>
      <c r="AH733" s="246"/>
      <c r="AI733" s="247"/>
      <c r="AJ733" s="248"/>
      <c r="AK733" s="249"/>
      <c r="AL733" s="249"/>
      <c r="AM733" s="249"/>
      <c r="AN733" s="249"/>
      <c r="AO733" s="249"/>
      <c r="AP733" s="249"/>
      <c r="AQ733" s="249"/>
      <c r="AR733" s="250"/>
      <c r="AS733" s="240"/>
      <c r="AT733" s="240"/>
      <c r="AU733" s="240"/>
      <c r="AV733" s="240"/>
      <c r="AW733" s="240"/>
      <c r="AX733" s="240"/>
      <c r="AY733" s="240"/>
      <c r="AZ733" s="240"/>
      <c r="BA733" s="221">
        <v>0</v>
      </c>
      <c r="BB733" s="221"/>
      <c r="BC733" s="221"/>
      <c r="BD733" s="221"/>
      <c r="BE733" s="221"/>
      <c r="BF733" s="221"/>
      <c r="BG733" s="221"/>
      <c r="BH733" s="221"/>
      <c r="BI733" s="221"/>
    </row>
    <row r="734" spans="1:61" s="145" customFormat="1" ht="18" customHeight="1" x14ac:dyDescent="0.25">
      <c r="A734" s="245" t="s">
        <v>650</v>
      </c>
      <c r="B734" s="246"/>
      <c r="C734" s="246"/>
      <c r="D734" s="246"/>
      <c r="E734" s="246"/>
      <c r="F734" s="246"/>
      <c r="G734" s="246"/>
      <c r="H734" s="246"/>
      <c r="I734" s="246"/>
      <c r="J734" s="246"/>
      <c r="K734" s="246"/>
      <c r="L734" s="246"/>
      <c r="M734" s="246"/>
      <c r="N734" s="246"/>
      <c r="O734" s="246"/>
      <c r="P734" s="246"/>
      <c r="Q734" s="246"/>
      <c r="R734" s="246"/>
      <c r="S734" s="246"/>
      <c r="T734" s="246"/>
      <c r="U734" s="246"/>
      <c r="V734" s="246"/>
      <c r="W734" s="246"/>
      <c r="X734" s="246"/>
      <c r="Y734" s="246"/>
      <c r="Z734" s="246"/>
      <c r="AA734" s="246"/>
      <c r="AB734" s="246"/>
      <c r="AC734" s="246"/>
      <c r="AD734" s="246"/>
      <c r="AE734" s="246"/>
      <c r="AF734" s="246"/>
      <c r="AG734" s="246"/>
      <c r="AH734" s="246"/>
      <c r="AI734" s="247"/>
      <c r="AJ734" s="248"/>
      <c r="AK734" s="249"/>
      <c r="AL734" s="249"/>
      <c r="AM734" s="249"/>
      <c r="AN734" s="249"/>
      <c r="AO734" s="249"/>
      <c r="AP734" s="249"/>
      <c r="AQ734" s="249"/>
      <c r="AR734" s="250"/>
      <c r="AS734" s="240"/>
      <c r="AT734" s="240"/>
      <c r="AU734" s="240"/>
      <c r="AV734" s="240"/>
      <c r="AW734" s="240"/>
      <c r="AX734" s="240"/>
      <c r="AY734" s="240"/>
      <c r="AZ734" s="240"/>
      <c r="BA734" s="221">
        <v>0</v>
      </c>
      <c r="BB734" s="221"/>
      <c r="BC734" s="221"/>
      <c r="BD734" s="221"/>
      <c r="BE734" s="221"/>
      <c r="BF734" s="221"/>
      <c r="BG734" s="221"/>
      <c r="BH734" s="221"/>
      <c r="BI734" s="221"/>
    </row>
    <row r="735" spans="1:61" s="145" customFormat="1" ht="20.25" customHeight="1" x14ac:dyDescent="0.25">
      <c r="A735" s="251" t="s">
        <v>129</v>
      </c>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c r="AA735" s="252"/>
      <c r="AB735" s="252"/>
      <c r="AC735" s="252"/>
      <c r="AD735" s="252"/>
      <c r="AE735" s="252"/>
      <c r="AF735" s="252"/>
      <c r="AG735" s="252"/>
      <c r="AH735" s="252"/>
      <c r="AI735" s="253"/>
      <c r="AJ735" s="190">
        <v>0</v>
      </c>
      <c r="AK735" s="190"/>
      <c r="AL735" s="190"/>
      <c r="AM735" s="190"/>
      <c r="AN735" s="190"/>
      <c r="AO735" s="190"/>
      <c r="AP735" s="190"/>
      <c r="AQ735" s="190"/>
      <c r="AR735" s="190"/>
      <c r="AS735" s="190">
        <v>0</v>
      </c>
      <c r="AT735" s="190"/>
      <c r="AU735" s="190"/>
      <c r="AV735" s="190"/>
      <c r="AW735" s="190"/>
      <c r="AX735" s="190"/>
      <c r="AY735" s="190"/>
      <c r="AZ735" s="190"/>
      <c r="BA735" s="190">
        <v>0</v>
      </c>
      <c r="BB735" s="190"/>
      <c r="BC735" s="190"/>
      <c r="BD735" s="190"/>
      <c r="BE735" s="190"/>
      <c r="BF735" s="190"/>
      <c r="BG735" s="190"/>
      <c r="BH735" s="190"/>
      <c r="BI735" s="190"/>
    </row>
    <row r="736" spans="1:61" s="145" customFormat="1" ht="17.25" customHeight="1" x14ac:dyDescent="0.25">
      <c r="A736" s="254" t="s">
        <v>162</v>
      </c>
      <c r="B736" s="255"/>
      <c r="C736" s="255"/>
      <c r="D736" s="255"/>
      <c r="E736" s="255"/>
      <c r="F736" s="255"/>
      <c r="G736" s="255"/>
      <c r="H736" s="255"/>
      <c r="I736" s="255"/>
      <c r="J736" s="255"/>
      <c r="K736" s="255"/>
      <c r="L736" s="255"/>
      <c r="M736" s="255"/>
      <c r="N736" s="255"/>
      <c r="O736" s="255"/>
      <c r="P736" s="255"/>
      <c r="Q736" s="255"/>
      <c r="R736" s="255"/>
      <c r="S736" s="110"/>
      <c r="T736" s="110"/>
      <c r="U736" s="110"/>
      <c r="V736" s="110"/>
      <c r="W736" s="110"/>
      <c r="X736" s="110"/>
      <c r="Y736" s="110"/>
      <c r="Z736" s="110"/>
      <c r="AA736" s="110"/>
      <c r="AB736" s="110"/>
      <c r="AC736" s="110"/>
      <c r="AD736" s="110"/>
      <c r="AE736" s="111"/>
      <c r="AF736" s="111" t="e">
        <v>#DIV/0!</v>
      </c>
      <c r="AG736" s="111"/>
      <c r="AH736" s="111"/>
      <c r="AI736" s="112">
        <v>0</v>
      </c>
      <c r="AJ736" s="256" t="s">
        <v>651</v>
      </c>
      <c r="AK736" s="257"/>
      <c r="AL736" s="257"/>
      <c r="AM736" s="257"/>
      <c r="AN736" s="257"/>
      <c r="AO736" s="257"/>
      <c r="AP736" s="257"/>
      <c r="AQ736" s="257"/>
      <c r="AR736" s="257"/>
      <c r="AS736" s="258"/>
      <c r="AT736" s="258"/>
      <c r="AU736" s="258"/>
      <c r="AV736" s="258"/>
      <c r="AW736" s="258"/>
      <c r="AX736" s="258"/>
      <c r="AY736" s="258"/>
      <c r="AZ736" s="258"/>
      <c r="BA736" s="257"/>
      <c r="BB736" s="257"/>
      <c r="BC736" s="257"/>
      <c r="BD736" s="257"/>
      <c r="BE736" s="257"/>
      <c r="BF736" s="257"/>
      <c r="BG736" s="257"/>
      <c r="BH736" s="257"/>
      <c r="BI736" s="259"/>
    </row>
    <row r="737" spans="1:61" s="145" customFormat="1" ht="18" customHeight="1" x14ac:dyDescent="0.25">
      <c r="A737" s="269" t="s">
        <v>130</v>
      </c>
      <c r="B737" s="269"/>
      <c r="C737" s="269"/>
      <c r="D737" s="269"/>
      <c r="E737" s="269"/>
      <c r="F737" s="269"/>
      <c r="G737" s="269"/>
      <c r="H737" s="269"/>
      <c r="I737" s="269"/>
      <c r="J737" s="269"/>
      <c r="K737" s="269"/>
      <c r="L737" s="269"/>
      <c r="M737" s="269"/>
      <c r="N737" s="269"/>
      <c r="O737" s="269"/>
      <c r="P737" s="269"/>
      <c r="Q737" s="269"/>
      <c r="R737" s="269"/>
      <c r="S737" s="269"/>
      <c r="T737" s="269"/>
      <c r="U737" s="269"/>
      <c r="V737" s="269"/>
      <c r="W737" s="269"/>
      <c r="X737" s="269"/>
      <c r="Y737" s="269"/>
      <c r="Z737" s="269"/>
      <c r="AA737" s="269"/>
      <c r="AB737" s="269"/>
      <c r="AC737" s="269"/>
      <c r="AD737" s="269"/>
      <c r="AE737" s="269"/>
      <c r="AF737" s="269"/>
      <c r="AG737" s="269"/>
      <c r="AH737" s="269"/>
      <c r="AI737" s="269"/>
      <c r="AJ737" s="240"/>
      <c r="AK737" s="240"/>
      <c r="AL737" s="240"/>
      <c r="AM737" s="240"/>
      <c r="AN737" s="240"/>
      <c r="AO737" s="240"/>
      <c r="AP737" s="240"/>
      <c r="AQ737" s="240"/>
      <c r="AR737" s="260"/>
      <c r="AS737" s="261"/>
      <c r="AT737" s="262"/>
      <c r="AU737" s="262"/>
      <c r="AV737" s="262"/>
      <c r="AW737" s="262"/>
      <c r="AX737" s="262"/>
      <c r="AY737" s="262"/>
      <c r="AZ737" s="263"/>
      <c r="BA737" s="221">
        <v>0</v>
      </c>
      <c r="BB737" s="221"/>
      <c r="BC737" s="221"/>
      <c r="BD737" s="221"/>
      <c r="BE737" s="221"/>
      <c r="BF737" s="221"/>
      <c r="BG737" s="221"/>
      <c r="BH737" s="221"/>
      <c r="BI737" s="221"/>
    </row>
    <row r="738" spans="1:61" s="145" customFormat="1" ht="18" customHeight="1" x14ac:dyDescent="0.25">
      <c r="A738" s="269" t="s">
        <v>131</v>
      </c>
      <c r="B738" s="269"/>
      <c r="C738" s="269"/>
      <c r="D738" s="269"/>
      <c r="E738" s="269"/>
      <c r="F738" s="269"/>
      <c r="G738" s="269"/>
      <c r="H738" s="269"/>
      <c r="I738" s="269"/>
      <c r="J738" s="269"/>
      <c r="K738" s="269"/>
      <c r="L738" s="269"/>
      <c r="M738" s="269"/>
      <c r="N738" s="269"/>
      <c r="O738" s="269"/>
      <c r="P738" s="269"/>
      <c r="Q738" s="269"/>
      <c r="R738" s="269"/>
      <c r="S738" s="269"/>
      <c r="T738" s="269"/>
      <c r="U738" s="269"/>
      <c r="V738" s="269"/>
      <c r="W738" s="269"/>
      <c r="X738" s="269"/>
      <c r="Y738" s="269"/>
      <c r="Z738" s="269"/>
      <c r="AA738" s="269"/>
      <c r="AB738" s="269"/>
      <c r="AC738" s="269"/>
      <c r="AD738" s="269"/>
      <c r="AE738" s="269"/>
      <c r="AF738" s="269"/>
      <c r="AG738" s="269"/>
      <c r="AH738" s="269"/>
      <c r="AI738" s="269"/>
      <c r="AJ738" s="190">
        <v>0</v>
      </c>
      <c r="AK738" s="190"/>
      <c r="AL738" s="190"/>
      <c r="AM738" s="190"/>
      <c r="AN738" s="190"/>
      <c r="AO738" s="190"/>
      <c r="AP738" s="190"/>
      <c r="AQ738" s="190"/>
      <c r="AR738" s="236"/>
      <c r="AS738" s="237">
        <v>0</v>
      </c>
      <c r="AT738" s="238"/>
      <c r="AU738" s="238"/>
      <c r="AV738" s="238"/>
      <c r="AW738" s="238"/>
      <c r="AX738" s="238"/>
      <c r="AY738" s="238"/>
      <c r="AZ738" s="239"/>
      <c r="BA738" s="190">
        <v>0</v>
      </c>
      <c r="BB738" s="190"/>
      <c r="BC738" s="190"/>
      <c r="BD738" s="190"/>
      <c r="BE738" s="190"/>
      <c r="BF738" s="190"/>
      <c r="BG738" s="190"/>
      <c r="BH738" s="190"/>
      <c r="BI738" s="190"/>
    </row>
    <row r="739" spans="1:61" s="145" customFormat="1" ht="18" customHeight="1" x14ac:dyDescent="0.25">
      <c r="A739" s="269" t="s">
        <v>132</v>
      </c>
      <c r="B739" s="269"/>
      <c r="C739" s="269"/>
      <c r="D739" s="269"/>
      <c r="E739" s="269"/>
      <c r="F739" s="269"/>
      <c r="G739" s="269"/>
      <c r="H739" s="269"/>
      <c r="I739" s="269"/>
      <c r="J739" s="269"/>
      <c r="K739" s="269"/>
      <c r="L739" s="269"/>
      <c r="M739" s="269"/>
      <c r="N739" s="269"/>
      <c r="O739" s="269"/>
      <c r="P739" s="269"/>
      <c r="Q739" s="269"/>
      <c r="R739" s="269"/>
      <c r="S739" s="269"/>
      <c r="T739" s="269"/>
      <c r="U739" s="269"/>
      <c r="V739" s="269"/>
      <c r="W739" s="269"/>
      <c r="X739" s="269"/>
      <c r="Y739" s="269"/>
      <c r="Z739" s="269"/>
      <c r="AA739" s="269"/>
      <c r="AB739" s="269"/>
      <c r="AC739" s="269"/>
      <c r="AD739" s="269"/>
      <c r="AE739" s="269"/>
      <c r="AF739" s="269"/>
      <c r="AG739" s="269"/>
      <c r="AH739" s="269"/>
      <c r="AI739" s="269"/>
      <c r="AJ739" s="240"/>
      <c r="AK739" s="240"/>
      <c r="AL739" s="240"/>
      <c r="AM739" s="240"/>
      <c r="AN739" s="240"/>
      <c r="AO739" s="240"/>
      <c r="AP739" s="240"/>
      <c r="AQ739" s="240"/>
      <c r="AR739" s="240"/>
      <c r="AS739" s="241"/>
      <c r="AT739" s="241"/>
      <c r="AU739" s="241"/>
      <c r="AV739" s="241"/>
      <c r="AW739" s="241"/>
      <c r="AX739" s="241"/>
      <c r="AY739" s="241"/>
      <c r="AZ739" s="241"/>
      <c r="BA739" s="221">
        <v>0</v>
      </c>
      <c r="BB739" s="221"/>
      <c r="BC739" s="221"/>
      <c r="BD739" s="221"/>
      <c r="BE739" s="221"/>
      <c r="BF739" s="221"/>
      <c r="BG739" s="221"/>
      <c r="BH739" s="221"/>
      <c r="BI739" s="221"/>
    </row>
    <row r="740" spans="1:61" s="145" customFormat="1" ht="17.25" customHeight="1" x14ac:dyDescent="0.25">
      <c r="A740" s="269"/>
      <c r="B740" s="269"/>
      <c r="C740" s="269"/>
      <c r="D740" s="269"/>
      <c r="E740" s="269"/>
      <c r="F740" s="269"/>
      <c r="G740" s="269"/>
      <c r="H740" s="269"/>
      <c r="I740" s="269"/>
      <c r="J740" s="269"/>
      <c r="K740" s="269"/>
      <c r="L740" s="269"/>
      <c r="M740" s="269"/>
      <c r="N740" s="269"/>
      <c r="O740" s="269"/>
      <c r="P740" s="269"/>
      <c r="Q740" s="269"/>
      <c r="R740" s="269"/>
      <c r="S740" s="269"/>
      <c r="T740" s="269"/>
      <c r="U740" s="269"/>
      <c r="V740" s="269"/>
      <c r="W740" s="269"/>
      <c r="X740" s="269"/>
      <c r="Y740" s="269"/>
      <c r="Z740" s="269"/>
      <c r="AA740" s="269"/>
      <c r="AB740" s="269"/>
      <c r="AC740" s="269"/>
      <c r="AD740" s="269"/>
      <c r="AE740" s="269"/>
      <c r="AF740" s="269"/>
      <c r="AG740" s="269"/>
      <c r="AH740" s="269"/>
      <c r="AI740" s="269"/>
      <c r="AJ740" s="221">
        <v>0</v>
      </c>
      <c r="AK740" s="221"/>
      <c r="AL740" s="221"/>
      <c r="AM740" s="221"/>
      <c r="AN740" s="221"/>
      <c r="AO740" s="221"/>
      <c r="AP740" s="221"/>
      <c r="AQ740" s="221"/>
      <c r="AR740" s="221"/>
      <c r="AS740" s="221">
        <v>0</v>
      </c>
      <c r="AT740" s="221"/>
      <c r="AU740" s="221"/>
      <c r="AV740" s="221"/>
      <c r="AW740" s="221"/>
      <c r="AX740" s="221"/>
      <c r="AY740" s="221"/>
      <c r="AZ740" s="221"/>
      <c r="BA740" s="221">
        <v>0</v>
      </c>
      <c r="BB740" s="221"/>
      <c r="BC740" s="221"/>
      <c r="BD740" s="221"/>
      <c r="BE740" s="221"/>
      <c r="BF740" s="221"/>
      <c r="BG740" s="221"/>
      <c r="BH740" s="221"/>
      <c r="BI740" s="221"/>
    </row>
    <row r="741" spans="1:61" s="145" customFormat="1" ht="19.5" customHeight="1" x14ac:dyDescent="0.25">
      <c r="A741" s="233" t="s">
        <v>133</v>
      </c>
      <c r="B741" s="234"/>
      <c r="C741" s="234"/>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c r="AA741" s="234"/>
      <c r="AB741" s="234"/>
      <c r="AC741" s="234"/>
      <c r="AD741" s="234"/>
      <c r="AE741" s="234"/>
      <c r="AF741" s="234"/>
      <c r="AG741" s="234"/>
      <c r="AH741" s="234"/>
      <c r="AI741" s="235"/>
      <c r="AJ741" s="236">
        <v>0</v>
      </c>
      <c r="AK741" s="242"/>
      <c r="AL741" s="242"/>
      <c r="AM741" s="242"/>
      <c r="AN741" s="242"/>
      <c r="AO741" s="242"/>
      <c r="AP741" s="242"/>
      <c r="AQ741" s="242"/>
      <c r="AR741" s="242"/>
      <c r="AS741" s="242"/>
      <c r="AT741" s="242"/>
      <c r="AU741" s="242"/>
      <c r="AV741" s="242"/>
      <c r="AW741" s="242"/>
      <c r="AX741" s="242"/>
      <c r="AY741" s="242"/>
      <c r="AZ741" s="242"/>
      <c r="BA741" s="242"/>
      <c r="BB741" s="242"/>
      <c r="BC741" s="242"/>
      <c r="BD741" s="242"/>
      <c r="BE741" s="242"/>
      <c r="BF741" s="242"/>
      <c r="BG741" s="242"/>
      <c r="BH741" s="242"/>
      <c r="BI741" s="243"/>
    </row>
    <row r="742" spans="1:61" s="145" customFormat="1" ht="21" customHeight="1" x14ac:dyDescent="0.25">
      <c r="A742" s="289"/>
      <c r="B742" s="289"/>
      <c r="C742" s="289"/>
      <c r="D742" s="289"/>
      <c r="E742" s="289"/>
      <c r="F742" s="289"/>
      <c r="G742" s="289"/>
      <c r="H742" s="289"/>
      <c r="I742" s="289"/>
      <c r="J742" s="289"/>
      <c r="K742" s="289"/>
      <c r="L742" s="289"/>
      <c r="M742" s="289"/>
      <c r="N742" s="289"/>
      <c r="O742" s="289"/>
      <c r="P742" s="289"/>
      <c r="Q742" s="289"/>
      <c r="R742" s="289"/>
      <c r="S742" s="289"/>
      <c r="T742" s="289"/>
      <c r="U742" s="289"/>
      <c r="V742" s="289"/>
      <c r="W742" s="289"/>
      <c r="X742" s="289"/>
      <c r="Y742" s="289"/>
      <c r="Z742" s="289"/>
      <c r="AA742" s="289"/>
      <c r="AB742" s="289"/>
      <c r="AC742" s="289"/>
      <c r="AD742" s="289"/>
      <c r="AE742" s="289"/>
      <c r="AF742" s="289"/>
      <c r="AG742" s="289"/>
      <c r="AH742" s="289"/>
      <c r="AI742" s="289"/>
      <c r="AJ742" s="244" t="s">
        <v>140</v>
      </c>
      <c r="AK742" s="244"/>
      <c r="AL742" s="244"/>
      <c r="AM742" s="244"/>
      <c r="AN742" s="244"/>
      <c r="AO742" s="244"/>
      <c r="AP742" s="244"/>
      <c r="AQ742" s="244"/>
      <c r="AR742" s="244"/>
      <c r="AS742" s="244" t="s">
        <v>111</v>
      </c>
      <c r="AT742" s="244"/>
      <c r="AU742" s="244"/>
      <c r="AV742" s="244"/>
      <c r="AW742" s="244"/>
      <c r="AX742" s="244"/>
      <c r="AY742" s="244"/>
      <c r="AZ742" s="244"/>
      <c r="BA742" s="226"/>
      <c r="BB742" s="226"/>
      <c r="BC742" s="226"/>
      <c r="BD742" s="226"/>
      <c r="BE742" s="226"/>
      <c r="BF742" s="226"/>
      <c r="BG742" s="226"/>
      <c r="BH742" s="226"/>
      <c r="BI742" s="226"/>
    </row>
    <row r="743" spans="1:61" s="145" customFormat="1" ht="16.5" customHeight="1" x14ac:dyDescent="0.25">
      <c r="A743" s="289" t="s">
        <v>134</v>
      </c>
      <c r="B743" s="289"/>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289"/>
      <c r="Z743" s="289"/>
      <c r="AA743" s="289"/>
      <c r="AB743" s="289"/>
      <c r="AC743" s="289"/>
      <c r="AD743" s="289"/>
      <c r="AE743" s="289"/>
      <c r="AF743" s="289"/>
      <c r="AG743" s="289"/>
      <c r="AH743" s="289"/>
      <c r="AI743" s="289"/>
      <c r="AJ743" s="225">
        <v>0</v>
      </c>
      <c r="AK743" s="225"/>
      <c r="AL743" s="225"/>
      <c r="AM743" s="225"/>
      <c r="AN743" s="225"/>
      <c r="AO743" s="225"/>
      <c r="AP743" s="225"/>
      <c r="AQ743" s="225"/>
      <c r="AR743" s="225"/>
      <c r="AS743" s="225">
        <v>0</v>
      </c>
      <c r="AT743" s="225"/>
      <c r="AU743" s="225"/>
      <c r="AV743" s="225"/>
      <c r="AW743" s="225"/>
      <c r="AX743" s="225"/>
      <c r="AY743" s="225"/>
      <c r="AZ743" s="225"/>
      <c r="BA743" s="226"/>
      <c r="BB743" s="226"/>
      <c r="BC743" s="226"/>
      <c r="BD743" s="226"/>
      <c r="BE743" s="226"/>
      <c r="BF743" s="226"/>
      <c r="BG743" s="226"/>
      <c r="BH743" s="226"/>
      <c r="BI743" s="226"/>
    </row>
    <row r="744" spans="1:61" s="145" customFormat="1" ht="16.5" customHeight="1" x14ac:dyDescent="0.25">
      <c r="A744" s="289" t="s">
        <v>136</v>
      </c>
      <c r="B744" s="289"/>
      <c r="C744" s="289"/>
      <c r="D744" s="289"/>
      <c r="E744" s="289"/>
      <c r="F744" s="289"/>
      <c r="G744" s="289"/>
      <c r="H744" s="289"/>
      <c r="I744" s="289"/>
      <c r="J744" s="289"/>
      <c r="K744" s="289"/>
      <c r="L744" s="289"/>
      <c r="M744" s="289"/>
      <c r="N744" s="289"/>
      <c r="O744" s="289"/>
      <c r="P744" s="289"/>
      <c r="Q744" s="289"/>
      <c r="R744" s="289"/>
      <c r="S744" s="289"/>
      <c r="T744" s="289"/>
      <c r="U744" s="289"/>
      <c r="V744" s="289"/>
      <c r="W744" s="289"/>
      <c r="X744" s="289"/>
      <c r="Y744" s="289"/>
      <c r="Z744" s="289"/>
      <c r="AA744" s="289"/>
      <c r="AB744" s="289"/>
      <c r="AC744" s="289"/>
      <c r="AD744" s="289"/>
      <c r="AE744" s="289"/>
      <c r="AF744" s="289"/>
      <c r="AG744" s="289"/>
      <c r="AH744" s="289"/>
      <c r="AI744" s="289"/>
      <c r="AJ744" s="225">
        <v>0</v>
      </c>
      <c r="AK744" s="225"/>
      <c r="AL744" s="225"/>
      <c r="AM744" s="225"/>
      <c r="AN744" s="225"/>
      <c r="AO744" s="225"/>
      <c r="AP744" s="225"/>
      <c r="AQ744" s="225"/>
      <c r="AR744" s="225"/>
      <c r="AS744" s="225">
        <v>0</v>
      </c>
      <c r="AT744" s="225"/>
      <c r="AU744" s="225"/>
      <c r="AV744" s="225"/>
      <c r="AW744" s="225"/>
      <c r="AX744" s="225"/>
      <c r="AY744" s="225"/>
      <c r="AZ744" s="225"/>
      <c r="BA744" s="226"/>
      <c r="BB744" s="226"/>
      <c r="BC744" s="226"/>
      <c r="BD744" s="226"/>
      <c r="BE744" s="226"/>
      <c r="BF744" s="226"/>
      <c r="BG744" s="226"/>
      <c r="BH744" s="226"/>
      <c r="BI744" s="226"/>
    </row>
    <row r="745" spans="1:61" s="145" customFormat="1" ht="18.75" customHeight="1" x14ac:dyDescent="0.25">
      <c r="A745" s="289" t="s">
        <v>135</v>
      </c>
      <c r="B745" s="289"/>
      <c r="C745" s="289"/>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c r="Z745" s="289"/>
      <c r="AA745" s="289"/>
      <c r="AB745" s="289"/>
      <c r="AC745" s="289"/>
      <c r="AD745" s="289"/>
      <c r="AE745" s="289"/>
      <c r="AF745" s="289"/>
      <c r="AG745" s="289"/>
      <c r="AH745" s="289"/>
      <c r="AI745" s="289"/>
      <c r="AJ745" s="225">
        <v>0</v>
      </c>
      <c r="AK745" s="225"/>
      <c r="AL745" s="225"/>
      <c r="AM745" s="225"/>
      <c r="AN745" s="225"/>
      <c r="AO745" s="225"/>
      <c r="AP745" s="225"/>
      <c r="AQ745" s="225"/>
      <c r="AR745" s="225"/>
      <c r="AS745" s="225">
        <v>0</v>
      </c>
      <c r="AT745" s="225"/>
      <c r="AU745" s="225"/>
      <c r="AV745" s="225"/>
      <c r="AW745" s="225"/>
      <c r="AX745" s="225"/>
      <c r="AY745" s="225"/>
      <c r="AZ745" s="225"/>
      <c r="BA745" s="226"/>
      <c r="BB745" s="226"/>
      <c r="BC745" s="226"/>
      <c r="BD745" s="226"/>
      <c r="BE745" s="226"/>
      <c r="BF745" s="226"/>
      <c r="BG745" s="226"/>
      <c r="BH745" s="226"/>
      <c r="BI745" s="226"/>
    </row>
    <row r="746" spans="1:61" s="145" customFormat="1" ht="16.5" customHeight="1" x14ac:dyDescent="0.25">
      <c r="A746" s="289"/>
      <c r="B746" s="289"/>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c r="Z746" s="289"/>
      <c r="AA746" s="289"/>
      <c r="AB746" s="289"/>
      <c r="AC746" s="289"/>
      <c r="AD746" s="289"/>
      <c r="AE746" s="289"/>
      <c r="AF746" s="289"/>
      <c r="AG746" s="289"/>
      <c r="AH746" s="289"/>
      <c r="AI746" s="289"/>
      <c r="AJ746" s="226"/>
      <c r="AK746" s="226"/>
      <c r="AL746" s="226"/>
      <c r="AM746" s="226"/>
      <c r="AN746" s="226"/>
      <c r="AO746" s="226"/>
      <c r="AP746" s="226"/>
      <c r="AQ746" s="226"/>
      <c r="AR746" s="226"/>
      <c r="AS746" s="226"/>
      <c r="AT746" s="226"/>
      <c r="AU746" s="226"/>
      <c r="AV746" s="226"/>
      <c r="AW746" s="226"/>
      <c r="AX746" s="226"/>
      <c r="AY746" s="226"/>
      <c r="AZ746" s="226"/>
      <c r="BA746" s="226"/>
      <c r="BB746" s="226"/>
      <c r="BC746" s="226"/>
      <c r="BD746" s="226"/>
      <c r="BE746" s="226"/>
      <c r="BF746" s="226"/>
      <c r="BG746" s="226"/>
      <c r="BH746" s="226"/>
      <c r="BI746" s="226"/>
    </row>
    <row r="747" spans="1:61" s="145" customFormat="1" ht="26.25" customHeight="1" x14ac:dyDescent="0.25">
      <c r="A747" s="227" t="s">
        <v>137</v>
      </c>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c r="AA747" s="228"/>
      <c r="AB747" s="228"/>
      <c r="AC747" s="228"/>
      <c r="AD747" s="228"/>
      <c r="AE747" s="228"/>
      <c r="AF747" s="228"/>
      <c r="AG747" s="228"/>
      <c r="AH747" s="228"/>
      <c r="AI747" s="229"/>
      <c r="AJ747" s="288" t="s">
        <v>138</v>
      </c>
      <c r="AK747" s="288"/>
      <c r="AL747" s="288"/>
      <c r="AM747" s="288"/>
      <c r="AN747" s="288"/>
      <c r="AO747" s="288"/>
      <c r="AP747" s="288"/>
      <c r="AQ747" s="288"/>
      <c r="AR747" s="288"/>
      <c r="AS747" s="288" t="s">
        <v>139</v>
      </c>
      <c r="AT747" s="288"/>
      <c r="AU747" s="288"/>
      <c r="AV747" s="288"/>
      <c r="AW747" s="288"/>
      <c r="AX747" s="288"/>
      <c r="AY747" s="288"/>
      <c r="AZ747" s="288"/>
      <c r="BA747" s="230" t="s">
        <v>109</v>
      </c>
      <c r="BB747" s="230"/>
      <c r="BC747" s="230"/>
      <c r="BD747" s="230"/>
      <c r="BE747" s="230"/>
      <c r="BF747" s="230"/>
      <c r="BG747" s="230"/>
      <c r="BH747" s="230"/>
      <c r="BI747" s="230"/>
    </row>
    <row r="748" spans="1:61" s="145" customFormat="1" ht="20.25" customHeight="1" x14ac:dyDescent="0.25">
      <c r="A748" s="287" t="s">
        <v>141</v>
      </c>
      <c r="B748" s="287"/>
      <c r="C748" s="287"/>
      <c r="D748" s="287"/>
      <c r="E748" s="287"/>
      <c r="F748" s="287"/>
      <c r="G748" s="287"/>
      <c r="H748" s="287"/>
      <c r="I748" s="287"/>
      <c r="J748" s="287"/>
      <c r="K748" s="287"/>
      <c r="L748" s="287"/>
      <c r="M748" s="287"/>
      <c r="N748" s="287"/>
      <c r="O748" s="287"/>
      <c r="P748" s="287"/>
      <c r="Q748" s="287"/>
      <c r="R748" s="287"/>
      <c r="S748" s="287"/>
      <c r="T748" s="287"/>
      <c r="U748" s="287"/>
      <c r="V748" s="287"/>
      <c r="W748" s="287"/>
      <c r="X748" s="287"/>
      <c r="Y748" s="287"/>
      <c r="Z748" s="287"/>
      <c r="AA748" s="287"/>
      <c r="AB748" s="287"/>
      <c r="AC748" s="287"/>
      <c r="AD748" s="287"/>
      <c r="AE748" s="287"/>
      <c r="AF748" s="287"/>
      <c r="AG748" s="287"/>
      <c r="AH748" s="287"/>
      <c r="AI748" s="287"/>
      <c r="AJ748" s="231"/>
      <c r="AK748" s="231"/>
      <c r="AL748" s="231"/>
      <c r="AM748" s="231"/>
      <c r="AN748" s="231"/>
      <c r="AO748" s="231"/>
      <c r="AP748" s="231"/>
      <c r="AQ748" s="231"/>
      <c r="AR748" s="231"/>
      <c r="AS748" s="232"/>
      <c r="AT748" s="232"/>
      <c r="AU748" s="232"/>
      <c r="AV748" s="232"/>
      <c r="AW748" s="232"/>
      <c r="AX748" s="232"/>
      <c r="AY748" s="232"/>
      <c r="AZ748" s="232"/>
      <c r="BA748" s="221">
        <v>0</v>
      </c>
      <c r="BB748" s="221"/>
      <c r="BC748" s="221"/>
      <c r="BD748" s="221"/>
      <c r="BE748" s="221"/>
      <c r="BF748" s="221"/>
      <c r="BG748" s="221"/>
      <c r="BH748" s="221"/>
      <c r="BI748" s="221"/>
    </row>
    <row r="749" spans="1:61" s="145" customFormat="1" ht="17.25" customHeight="1" x14ac:dyDescent="0.25">
      <c r="A749" s="287" t="s">
        <v>142</v>
      </c>
      <c r="B749" s="287"/>
      <c r="C749" s="287"/>
      <c r="D749" s="287"/>
      <c r="E749" s="287"/>
      <c r="F749" s="287"/>
      <c r="G749" s="287"/>
      <c r="H749" s="287"/>
      <c r="I749" s="287"/>
      <c r="J749" s="287"/>
      <c r="K749" s="287"/>
      <c r="L749" s="287"/>
      <c r="M749" s="287"/>
      <c r="N749" s="287"/>
      <c r="O749" s="287"/>
      <c r="P749" s="287"/>
      <c r="Q749" s="287"/>
      <c r="R749" s="287"/>
      <c r="S749" s="287"/>
      <c r="T749" s="287"/>
      <c r="U749" s="287"/>
      <c r="V749" s="287"/>
      <c r="W749" s="287"/>
      <c r="X749" s="287"/>
      <c r="Y749" s="287"/>
      <c r="Z749" s="287"/>
      <c r="AA749" s="287"/>
      <c r="AB749" s="287"/>
      <c r="AC749" s="287"/>
      <c r="AD749" s="287"/>
      <c r="AE749" s="287"/>
      <c r="AF749" s="287"/>
      <c r="AG749" s="287"/>
      <c r="AH749" s="287"/>
      <c r="AI749" s="287"/>
      <c r="AJ749" s="190">
        <v>0</v>
      </c>
      <c r="AK749" s="190"/>
      <c r="AL749" s="190"/>
      <c r="AM749" s="190"/>
      <c r="AN749" s="190"/>
      <c r="AO749" s="190"/>
      <c r="AP749" s="190"/>
      <c r="AQ749" s="190"/>
      <c r="AR749" s="190"/>
      <c r="AS749" s="190">
        <v>0</v>
      </c>
      <c r="AT749" s="190"/>
      <c r="AU749" s="190"/>
      <c r="AV749" s="190"/>
      <c r="AW749" s="190"/>
      <c r="AX749" s="190"/>
      <c r="AY749" s="190"/>
      <c r="AZ749" s="190"/>
      <c r="BA749" s="190">
        <v>0</v>
      </c>
      <c r="BB749" s="190"/>
      <c r="BC749" s="190"/>
      <c r="BD749" s="190"/>
      <c r="BE749" s="190"/>
      <c r="BF749" s="190"/>
      <c r="BG749" s="190"/>
      <c r="BH749" s="190"/>
      <c r="BI749" s="190"/>
    </row>
    <row r="750" spans="1:61" s="145" customFormat="1" ht="16.5" customHeight="1" x14ac:dyDescent="0.25">
      <c r="A750" s="217"/>
      <c r="B750" s="218"/>
      <c r="C750" s="218"/>
      <c r="D750" s="218"/>
      <c r="E750" s="218"/>
      <c r="F750" s="218"/>
      <c r="G750" s="218"/>
      <c r="H750" s="218"/>
      <c r="I750" s="218"/>
      <c r="J750" s="218"/>
      <c r="K750" s="218"/>
      <c r="L750" s="218"/>
      <c r="M750" s="218"/>
      <c r="N750" s="218"/>
      <c r="O750" s="76"/>
      <c r="P750" s="219" t="s">
        <v>143</v>
      </c>
      <c r="Q750" s="188"/>
      <c r="R750" s="188"/>
      <c r="S750" s="188"/>
      <c r="T750" s="188"/>
      <c r="U750" s="188"/>
      <c r="V750" s="188"/>
      <c r="W750" s="188"/>
      <c r="X750" s="188"/>
      <c r="Y750" s="188"/>
      <c r="Z750" s="188"/>
      <c r="AA750" s="188"/>
      <c r="AB750" s="188"/>
      <c r="AC750" s="188"/>
      <c r="AD750" s="188"/>
      <c r="AE750" s="188"/>
      <c r="AF750" s="188"/>
      <c r="AG750" s="188"/>
      <c r="AH750" s="188"/>
      <c r="AI750" s="189"/>
      <c r="AJ750" s="196"/>
      <c r="AK750" s="196"/>
      <c r="AL750" s="196"/>
      <c r="AM750" s="196"/>
      <c r="AN750" s="196"/>
      <c r="AO750" s="196"/>
      <c r="AP750" s="196"/>
      <c r="AQ750" s="196"/>
      <c r="AR750" s="196"/>
      <c r="AS750" s="196"/>
      <c r="AT750" s="196"/>
      <c r="AU750" s="196"/>
      <c r="AV750" s="196"/>
      <c r="AW750" s="196"/>
      <c r="AX750" s="196"/>
      <c r="AY750" s="196"/>
      <c r="AZ750" s="196"/>
      <c r="BA750" s="221">
        <v>0</v>
      </c>
      <c r="BB750" s="221"/>
      <c r="BC750" s="221"/>
      <c r="BD750" s="221"/>
      <c r="BE750" s="221"/>
      <c r="BF750" s="221"/>
      <c r="BG750" s="221"/>
      <c r="BH750" s="221"/>
      <c r="BI750" s="221"/>
    </row>
    <row r="751" spans="1:61" s="145" customFormat="1" ht="18" customHeight="1" x14ac:dyDescent="0.25">
      <c r="A751" s="217"/>
      <c r="B751" s="218"/>
      <c r="C751" s="218"/>
      <c r="D751" s="218"/>
      <c r="E751" s="218"/>
      <c r="F751" s="218"/>
      <c r="G751" s="218"/>
      <c r="H751" s="218"/>
      <c r="I751" s="218"/>
      <c r="J751" s="218"/>
      <c r="K751" s="218"/>
      <c r="L751" s="218"/>
      <c r="M751" s="218"/>
      <c r="N751" s="218"/>
      <c r="O751" s="76"/>
      <c r="P751" s="219" t="s">
        <v>144</v>
      </c>
      <c r="Q751" s="188"/>
      <c r="R751" s="188"/>
      <c r="S751" s="188"/>
      <c r="T751" s="188"/>
      <c r="U751" s="188"/>
      <c r="V751" s="188"/>
      <c r="W751" s="188"/>
      <c r="X751" s="188"/>
      <c r="Y751" s="188"/>
      <c r="Z751" s="188"/>
      <c r="AA751" s="188"/>
      <c r="AB751" s="188"/>
      <c r="AC751" s="188"/>
      <c r="AD751" s="188"/>
      <c r="AE751" s="188"/>
      <c r="AF751" s="188"/>
      <c r="AG751" s="188"/>
      <c r="AH751" s="188"/>
      <c r="AI751" s="189"/>
      <c r="AJ751" s="196"/>
      <c r="AK751" s="196"/>
      <c r="AL751" s="196"/>
      <c r="AM751" s="196"/>
      <c r="AN751" s="196"/>
      <c r="AO751" s="196"/>
      <c r="AP751" s="196"/>
      <c r="AQ751" s="196"/>
      <c r="AR751" s="196"/>
      <c r="AS751" s="196"/>
      <c r="AT751" s="196"/>
      <c r="AU751" s="196"/>
      <c r="AV751" s="196"/>
      <c r="AW751" s="196"/>
      <c r="AX751" s="196"/>
      <c r="AY751" s="196"/>
      <c r="AZ751" s="196"/>
      <c r="BA751" s="221">
        <v>0</v>
      </c>
      <c r="BB751" s="221"/>
      <c r="BC751" s="221"/>
      <c r="BD751" s="221"/>
      <c r="BE751" s="221"/>
      <c r="BF751" s="221"/>
      <c r="BG751" s="221"/>
      <c r="BH751" s="221"/>
      <c r="BI751" s="221"/>
    </row>
    <row r="752" spans="1:61" s="145" customFormat="1" ht="17.25" customHeight="1" x14ac:dyDescent="0.25">
      <c r="A752" s="287" t="s">
        <v>145</v>
      </c>
      <c r="B752" s="287"/>
      <c r="C752" s="287"/>
      <c r="D752" s="287"/>
      <c r="E752" s="287"/>
      <c r="F752" s="287"/>
      <c r="G752" s="287"/>
      <c r="H752" s="287"/>
      <c r="I752" s="287"/>
      <c r="J752" s="287"/>
      <c r="K752" s="287"/>
      <c r="L752" s="287"/>
      <c r="M752" s="287"/>
      <c r="N752" s="287"/>
      <c r="O752" s="287"/>
      <c r="P752" s="287"/>
      <c r="Q752" s="287"/>
      <c r="R752" s="287"/>
      <c r="S752" s="287"/>
      <c r="T752" s="287"/>
      <c r="U752" s="287"/>
      <c r="V752" s="287"/>
      <c r="W752" s="287"/>
      <c r="X752" s="287"/>
      <c r="Y752" s="287"/>
      <c r="Z752" s="287"/>
      <c r="AA752" s="287"/>
      <c r="AB752" s="287"/>
      <c r="AC752" s="287"/>
      <c r="AD752" s="287"/>
      <c r="AE752" s="287"/>
      <c r="AF752" s="287"/>
      <c r="AG752" s="287"/>
      <c r="AH752" s="287"/>
      <c r="AI752" s="287"/>
      <c r="AJ752" s="196"/>
      <c r="AK752" s="196"/>
      <c r="AL752" s="196"/>
      <c r="AM752" s="196"/>
      <c r="AN752" s="196"/>
      <c r="AO752" s="196"/>
      <c r="AP752" s="196"/>
      <c r="AQ752" s="196"/>
      <c r="AR752" s="196"/>
      <c r="AS752" s="196"/>
      <c r="AT752" s="196"/>
      <c r="AU752" s="196"/>
      <c r="AV752" s="196"/>
      <c r="AW752" s="196"/>
      <c r="AX752" s="196"/>
      <c r="AY752" s="196"/>
      <c r="AZ752" s="196"/>
      <c r="BA752" s="221">
        <v>0</v>
      </c>
      <c r="BB752" s="221"/>
      <c r="BC752" s="221"/>
      <c r="BD752" s="221"/>
      <c r="BE752" s="221"/>
      <c r="BF752" s="221"/>
      <c r="BG752" s="221"/>
      <c r="BH752" s="221"/>
      <c r="BI752" s="221"/>
    </row>
    <row r="753" spans="1:61" s="145" customFormat="1" ht="16.5" customHeight="1" x14ac:dyDescent="0.25">
      <c r="A753" s="287" t="s">
        <v>146</v>
      </c>
      <c r="B753" s="287"/>
      <c r="C753" s="287"/>
      <c r="D753" s="287"/>
      <c r="E753" s="287"/>
      <c r="F753" s="287"/>
      <c r="G753" s="287"/>
      <c r="H753" s="287"/>
      <c r="I753" s="287"/>
      <c r="J753" s="287"/>
      <c r="K753" s="287"/>
      <c r="L753" s="287"/>
      <c r="M753" s="287"/>
      <c r="N753" s="287"/>
      <c r="O753" s="287"/>
      <c r="P753" s="287"/>
      <c r="Q753" s="287"/>
      <c r="R753" s="287"/>
      <c r="S753" s="287"/>
      <c r="T753" s="287"/>
      <c r="U753" s="287"/>
      <c r="V753" s="287"/>
      <c r="W753" s="287"/>
      <c r="X753" s="287"/>
      <c r="Y753" s="287"/>
      <c r="Z753" s="287"/>
      <c r="AA753" s="287"/>
      <c r="AB753" s="287"/>
      <c r="AC753" s="287"/>
      <c r="AD753" s="287"/>
      <c r="AE753" s="287"/>
      <c r="AF753" s="287"/>
      <c r="AG753" s="287"/>
      <c r="AH753" s="287"/>
      <c r="AI753" s="287"/>
      <c r="AJ753" s="190">
        <v>0</v>
      </c>
      <c r="AK753" s="190"/>
      <c r="AL753" s="190"/>
      <c r="AM753" s="190"/>
      <c r="AN753" s="190"/>
      <c r="AO753" s="190"/>
      <c r="AP753" s="190"/>
      <c r="AQ753" s="190"/>
      <c r="AR753" s="190"/>
      <c r="AS753" s="190">
        <v>0</v>
      </c>
      <c r="AT753" s="190"/>
      <c r="AU753" s="190"/>
      <c r="AV753" s="190"/>
      <c r="AW753" s="190"/>
      <c r="AX753" s="190"/>
      <c r="AY753" s="190"/>
      <c r="AZ753" s="190"/>
      <c r="BA753" s="190">
        <v>0</v>
      </c>
      <c r="BB753" s="190"/>
      <c r="BC753" s="190"/>
      <c r="BD753" s="190"/>
      <c r="BE753" s="190"/>
      <c r="BF753" s="190"/>
      <c r="BG753" s="190"/>
      <c r="BH753" s="190"/>
      <c r="BI753" s="190"/>
    </row>
    <row r="754" spans="1:61" s="145" customFormat="1" ht="18" customHeight="1" x14ac:dyDescent="0.25">
      <c r="A754" s="187" t="s">
        <v>147</v>
      </c>
      <c r="B754" s="188"/>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c r="AA754" s="188"/>
      <c r="AB754" s="188"/>
      <c r="AC754" s="188"/>
      <c r="AD754" s="188"/>
      <c r="AE754" s="188"/>
      <c r="AF754" s="188"/>
      <c r="AG754" s="113"/>
      <c r="AH754" s="113" t="e">
        <v>#DIV/0!</v>
      </c>
      <c r="AI754" s="107">
        <v>0</v>
      </c>
      <c r="AJ754" s="191">
        <v>0</v>
      </c>
      <c r="AK754" s="192"/>
      <c r="AL754" s="192"/>
      <c r="AM754" s="192"/>
      <c r="AN754" s="192"/>
      <c r="AO754" s="192"/>
      <c r="AP754" s="192"/>
      <c r="AQ754" s="192"/>
      <c r="AR754" s="106" t="s">
        <v>354</v>
      </c>
      <c r="AS754" s="193"/>
      <c r="AT754" s="194"/>
      <c r="AU754" s="194"/>
      <c r="AV754" s="194"/>
      <c r="AW754" s="194"/>
      <c r="AX754" s="194"/>
      <c r="AY754" s="194"/>
      <c r="AZ754" s="194"/>
      <c r="BA754" s="194"/>
      <c r="BB754" s="194"/>
      <c r="BC754" s="194"/>
      <c r="BD754" s="194"/>
      <c r="BE754" s="194"/>
      <c r="BF754" s="194"/>
      <c r="BG754" s="194"/>
      <c r="BH754" s="194"/>
      <c r="BI754" s="195"/>
    </row>
    <row r="755" spans="1:61" s="145" customFormat="1" ht="17.25" customHeight="1" x14ac:dyDescent="0.25">
      <c r="A755" s="187" t="s">
        <v>148</v>
      </c>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c r="AA755" s="188"/>
      <c r="AB755" s="188"/>
      <c r="AC755" s="188"/>
      <c r="AD755" s="188"/>
      <c r="AE755" s="188"/>
      <c r="AF755" s="188"/>
      <c r="AG755" s="188"/>
      <c r="AH755" s="188"/>
      <c r="AI755" s="189"/>
      <c r="AJ755" s="196"/>
      <c r="AK755" s="196"/>
      <c r="AL755" s="196"/>
      <c r="AM755" s="196"/>
      <c r="AN755" s="196"/>
      <c r="AO755" s="196"/>
      <c r="AP755" s="196"/>
      <c r="AQ755" s="196"/>
      <c r="AR755" s="196"/>
      <c r="AS755" s="197"/>
      <c r="AT755" s="198"/>
      <c r="AU755" s="198"/>
      <c r="AV755" s="198"/>
      <c r="AW755" s="198"/>
      <c r="AX755" s="198"/>
      <c r="AY755" s="198"/>
      <c r="AZ755" s="198"/>
      <c r="BA755" s="198"/>
      <c r="BB755" s="198"/>
      <c r="BC755" s="198"/>
      <c r="BD755" s="198"/>
      <c r="BE755" s="198"/>
      <c r="BF755" s="198"/>
      <c r="BG755" s="198"/>
      <c r="BH755" s="198"/>
      <c r="BI755" s="199"/>
    </row>
    <row r="756" spans="1:61" s="145" customFormat="1" ht="26.25" customHeight="1" x14ac:dyDescent="0.25">
      <c r="A756" s="187" t="s">
        <v>149</v>
      </c>
      <c r="B756" s="188"/>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c r="AA756" s="188"/>
      <c r="AB756" s="188"/>
      <c r="AC756" s="188"/>
      <c r="AD756" s="188"/>
      <c r="AE756" s="188"/>
      <c r="AF756" s="76"/>
      <c r="AG756" s="76"/>
      <c r="AH756" s="76"/>
      <c r="AI756" s="107" t="e">
        <v>#DIV/0!</v>
      </c>
      <c r="AJ756" s="200">
        <v>0</v>
      </c>
      <c r="AK756" s="200"/>
      <c r="AL756" s="200"/>
      <c r="AM756" s="200"/>
      <c r="AN756" s="200"/>
      <c r="AO756" s="200"/>
      <c r="AP756" s="200"/>
      <c r="AQ756" s="200"/>
      <c r="AR756" s="200"/>
      <c r="AS756" s="201" t="s">
        <v>652</v>
      </c>
      <c r="AT756" s="202"/>
      <c r="AU756" s="202"/>
      <c r="AV756" s="202"/>
      <c r="AW756" s="202"/>
      <c r="AX756" s="202"/>
      <c r="AY756" s="202"/>
      <c r="AZ756" s="202"/>
      <c r="BA756" s="202"/>
      <c r="BB756" s="202"/>
      <c r="BC756" s="202"/>
      <c r="BD756" s="202"/>
      <c r="BE756" s="202"/>
      <c r="BF756" s="202"/>
      <c r="BG756" s="202"/>
      <c r="BH756" s="202"/>
      <c r="BI756" s="203"/>
    </row>
    <row r="757" spans="1:61" ht="15" customHeight="1" x14ac:dyDescent="0.25">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c r="AA757" s="170"/>
      <c r="AB757" s="170"/>
      <c r="AC757" s="170"/>
      <c r="AD757" s="170"/>
      <c r="AE757" s="171"/>
      <c r="AF757" s="171"/>
      <c r="AG757" s="171"/>
      <c r="AH757" s="171"/>
      <c r="AI757" s="171"/>
      <c r="AJ757" s="171"/>
      <c r="AK757" s="171"/>
      <c r="AL757" s="171"/>
      <c r="AM757" s="171"/>
      <c r="AN757" s="171"/>
      <c r="AO757" s="171"/>
      <c r="AP757" s="171"/>
      <c r="AQ757" s="171"/>
      <c r="AR757" s="171"/>
      <c r="AS757" s="171"/>
      <c r="AT757" s="171"/>
      <c r="AU757" s="171"/>
      <c r="AV757" s="171"/>
      <c r="AW757" s="171"/>
      <c r="AX757" s="171"/>
      <c r="AY757" s="52"/>
      <c r="AZ757" s="52"/>
      <c r="BA757" s="52"/>
      <c r="BB757" s="52"/>
      <c r="BC757" s="52"/>
      <c r="BD757" s="52"/>
      <c r="BE757" s="52"/>
      <c r="BF757" s="52"/>
      <c r="BG757" s="52"/>
      <c r="BH757" s="52"/>
      <c r="BI757" s="52"/>
    </row>
    <row r="758" spans="1:61" ht="15" customHeight="1" x14ac:dyDescent="0.25">
      <c r="A758" s="275" t="s">
        <v>653</v>
      </c>
      <c r="B758" s="275"/>
      <c r="C758" s="275"/>
      <c r="D758" s="275"/>
      <c r="E758" s="275"/>
      <c r="F758" s="275"/>
      <c r="G758" s="275"/>
      <c r="H758" s="275"/>
      <c r="I758" s="275"/>
      <c r="J758" s="275"/>
      <c r="K758" s="275"/>
      <c r="L758" s="275"/>
      <c r="M758" s="275"/>
      <c r="N758" s="275"/>
      <c r="O758" s="275"/>
      <c r="P758" s="275"/>
      <c r="Q758" s="275"/>
      <c r="R758" s="275"/>
      <c r="S758" s="275"/>
      <c r="T758" s="275"/>
      <c r="U758" s="275"/>
      <c r="V758" s="275"/>
      <c r="W758" s="275"/>
      <c r="X758" s="275"/>
      <c r="Y758" s="275"/>
      <c r="Z758" s="275"/>
      <c r="AA758" s="275"/>
      <c r="AB758" s="275"/>
      <c r="AC758" s="275"/>
      <c r="AD758" s="275"/>
      <c r="AE758" s="275"/>
      <c r="AF758" s="275"/>
      <c r="AG758" s="275"/>
      <c r="AH758" s="275"/>
      <c r="AI758" s="275"/>
      <c r="AJ758" s="275"/>
      <c r="AK758" s="275"/>
      <c r="AL758" s="275"/>
      <c r="AM758" s="275"/>
      <c r="AN758" s="275"/>
      <c r="AO758" s="275"/>
      <c r="AP758" s="275"/>
      <c r="AQ758" s="275"/>
      <c r="AR758" s="275"/>
      <c r="AS758" s="275"/>
      <c r="AT758" s="275"/>
      <c r="AU758" s="275"/>
      <c r="AV758" s="275"/>
      <c r="AW758" s="275"/>
      <c r="AX758" s="275"/>
      <c r="AY758" s="275"/>
      <c r="AZ758" s="275"/>
      <c r="BA758" s="275"/>
      <c r="BB758" s="275"/>
      <c r="BC758" s="275"/>
      <c r="BD758" s="275"/>
      <c r="BE758" s="275"/>
      <c r="BF758" s="275"/>
      <c r="BG758" s="275"/>
      <c r="BH758" s="275"/>
      <c r="BI758" s="52"/>
    </row>
    <row r="759" spans="1:61" s="145" customFormat="1" ht="12" customHeight="1" x14ac:dyDescent="0.25">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c r="BB759" s="52"/>
      <c r="BC759" s="52"/>
      <c r="BD759" s="52"/>
      <c r="BE759" s="52"/>
      <c r="BF759" s="52"/>
      <c r="BG759" s="52"/>
      <c r="BH759" s="52"/>
      <c r="BI759" s="52"/>
    </row>
    <row r="760" spans="1:61" s="145" customFormat="1" ht="12" customHeight="1" x14ac:dyDescent="0.25">
      <c r="A760" s="52"/>
      <c r="B760" s="52"/>
      <c r="C760" s="52"/>
      <c r="D760" s="52"/>
      <c r="E760" s="52"/>
      <c r="F760" s="52"/>
      <c r="G760" s="52"/>
      <c r="H760" s="52"/>
      <c r="I760" s="52"/>
      <c r="J760" s="52"/>
      <c r="K760" s="52"/>
      <c r="L760" s="52"/>
      <c r="M760" s="52"/>
      <c r="N760" s="52"/>
      <c r="O760" s="52"/>
      <c r="P760" s="276" t="s">
        <v>104</v>
      </c>
      <c r="Q760" s="276"/>
      <c r="R760" s="276"/>
      <c r="S760" s="276"/>
      <c r="T760" s="276"/>
      <c r="U760" s="276"/>
      <c r="V760" s="276"/>
      <c r="W760" s="277"/>
      <c r="X760" s="277"/>
      <c r="Y760" s="277"/>
      <c r="Z760" s="277"/>
      <c r="AA760" s="277"/>
      <c r="AB760" s="277"/>
      <c r="AC760" s="1"/>
      <c r="AD760" s="278" t="s">
        <v>548</v>
      </c>
      <c r="AE760" s="278"/>
      <c r="AF760" s="278"/>
      <c r="AG760" s="278"/>
      <c r="AH760" s="278"/>
      <c r="AI760" s="278"/>
      <c r="AJ760" s="278"/>
      <c r="AK760" s="278"/>
      <c r="AL760" s="278"/>
      <c r="AM760" s="278"/>
      <c r="AN760" s="278"/>
      <c r="AO760" s="278"/>
      <c r="AP760" s="278"/>
      <c r="AQ760" s="278"/>
      <c r="AR760" s="278"/>
      <c r="AS760" s="278"/>
      <c r="AT760" s="278"/>
      <c r="AU760" s="1"/>
      <c r="AV760" s="277"/>
      <c r="AW760" s="277"/>
      <c r="AX760" s="277"/>
      <c r="AY760" s="277"/>
      <c r="AZ760" s="277"/>
      <c r="BA760" s="277"/>
      <c r="BB760" s="277"/>
      <c r="BC760" s="277"/>
      <c r="BD760" s="277"/>
      <c r="BE760" s="277"/>
      <c r="BF760" s="52"/>
      <c r="BG760" s="52"/>
      <c r="BH760" s="52"/>
      <c r="BI760" s="52"/>
    </row>
    <row r="761" spans="1:61" s="145" customFormat="1" ht="12" customHeight="1" x14ac:dyDescent="0.25">
      <c r="A761" s="279" t="s">
        <v>106</v>
      </c>
      <c r="B761" s="280"/>
      <c r="C761" s="280"/>
      <c r="D761" s="280"/>
      <c r="E761" s="280"/>
      <c r="F761" s="280"/>
      <c r="G761" s="280"/>
      <c r="H761" s="280"/>
      <c r="I761" s="280"/>
      <c r="J761" s="280"/>
      <c r="K761" s="280"/>
      <c r="L761" s="280"/>
      <c r="M761" s="280"/>
      <c r="N761" s="280"/>
      <c r="O761" s="280"/>
      <c r="P761" s="280"/>
      <c r="Q761" s="280"/>
      <c r="R761" s="280"/>
      <c r="S761" s="280"/>
      <c r="T761" s="280"/>
      <c r="U761" s="280"/>
      <c r="V761" s="280"/>
      <c r="W761" s="280"/>
      <c r="X761" s="280"/>
      <c r="Y761" s="280"/>
      <c r="Z761" s="280"/>
      <c r="AA761" s="280"/>
      <c r="AB761" s="280"/>
      <c r="AC761" s="280"/>
      <c r="AD761" s="280"/>
      <c r="AE761" s="280"/>
      <c r="AF761" s="280"/>
      <c r="AG761" s="280"/>
      <c r="AH761" s="280"/>
      <c r="AI761" s="281"/>
      <c r="AJ761" s="282"/>
      <c r="AK761" s="282"/>
      <c r="AL761" s="282"/>
      <c r="AM761" s="282"/>
      <c r="AN761" s="282"/>
      <c r="AO761" s="282"/>
      <c r="AP761" s="282"/>
      <c r="AQ761" s="282"/>
      <c r="AR761" s="282"/>
      <c r="AS761" s="282"/>
      <c r="AT761" s="282"/>
      <c r="AU761" s="282"/>
      <c r="AV761" s="282"/>
      <c r="AW761" s="282"/>
      <c r="AX761" s="282"/>
      <c r="AY761" s="282"/>
      <c r="AZ761" s="282"/>
      <c r="BA761" s="282"/>
      <c r="BB761" s="282"/>
      <c r="BC761" s="282"/>
      <c r="BD761" s="282"/>
      <c r="BE761" s="282"/>
      <c r="BF761" s="282"/>
      <c r="BG761" s="282"/>
      <c r="BH761" s="282"/>
      <c r="BI761" s="282"/>
    </row>
    <row r="762" spans="1:61" s="145" customFormat="1" ht="12" customHeight="1" x14ac:dyDescent="0.25">
      <c r="A762" s="283" t="s">
        <v>107</v>
      </c>
      <c r="B762" s="284"/>
      <c r="C762" s="284"/>
      <c r="D762" s="284"/>
      <c r="E762" s="284"/>
      <c r="F762" s="284"/>
      <c r="G762" s="284"/>
      <c r="H762" s="284"/>
      <c r="I762" s="284"/>
      <c r="J762" s="284"/>
      <c r="K762" s="284"/>
      <c r="L762" s="284"/>
      <c r="M762" s="284"/>
      <c r="N762" s="284"/>
      <c r="O762" s="284"/>
      <c r="P762" s="284"/>
      <c r="Q762" s="284"/>
      <c r="R762" s="284"/>
      <c r="S762" s="284"/>
      <c r="T762" s="284"/>
      <c r="U762" s="284"/>
      <c r="V762" s="284"/>
      <c r="W762" s="284"/>
      <c r="X762" s="284"/>
      <c r="Y762" s="284"/>
      <c r="Z762" s="284"/>
      <c r="AA762" s="284"/>
      <c r="AB762" s="284"/>
      <c r="AC762" s="284"/>
      <c r="AD762" s="284"/>
      <c r="AE762" s="284"/>
      <c r="AF762" s="284"/>
      <c r="AG762" s="284"/>
      <c r="AH762" s="284"/>
      <c r="AI762" s="285"/>
      <c r="AJ762" s="286" t="s">
        <v>108</v>
      </c>
      <c r="AK762" s="286"/>
      <c r="AL762" s="286"/>
      <c r="AM762" s="286"/>
      <c r="AN762" s="286"/>
      <c r="AO762" s="286"/>
      <c r="AP762" s="286"/>
      <c r="AQ762" s="286"/>
      <c r="AR762" s="286"/>
      <c r="AS762" s="286" t="s">
        <v>110</v>
      </c>
      <c r="AT762" s="286"/>
      <c r="AU762" s="286"/>
      <c r="AV762" s="286"/>
      <c r="AW762" s="286"/>
      <c r="AX762" s="286"/>
      <c r="AY762" s="286"/>
      <c r="AZ762" s="286"/>
      <c r="BA762" s="286" t="s">
        <v>109</v>
      </c>
      <c r="BB762" s="286"/>
      <c r="BC762" s="286"/>
      <c r="BD762" s="286"/>
      <c r="BE762" s="286"/>
      <c r="BF762" s="286"/>
      <c r="BG762" s="286"/>
      <c r="BH762" s="286"/>
      <c r="BI762" s="286"/>
    </row>
    <row r="763" spans="1:61" s="145" customFormat="1" ht="12" customHeight="1" x14ac:dyDescent="0.25">
      <c r="A763" s="279"/>
      <c r="B763" s="280"/>
      <c r="C763" s="280"/>
      <c r="D763" s="280"/>
      <c r="E763" s="280"/>
      <c r="F763" s="280"/>
      <c r="G763" s="280"/>
      <c r="H763" s="280"/>
      <c r="I763" s="280"/>
      <c r="J763" s="280"/>
      <c r="K763" s="280"/>
      <c r="L763" s="280"/>
      <c r="M763" s="280"/>
      <c r="N763" s="280"/>
      <c r="O763" s="280"/>
      <c r="P763" s="280"/>
      <c r="Q763" s="280"/>
      <c r="R763" s="280"/>
      <c r="S763" s="280"/>
      <c r="T763" s="280"/>
      <c r="U763" s="280"/>
      <c r="V763" s="280"/>
      <c r="W763" s="280"/>
      <c r="X763" s="280"/>
      <c r="Y763" s="280"/>
      <c r="Z763" s="280"/>
      <c r="AA763" s="280"/>
      <c r="AB763" s="280"/>
      <c r="AC763" s="280"/>
      <c r="AD763" s="280"/>
      <c r="AE763" s="280"/>
      <c r="AF763" s="280"/>
      <c r="AG763" s="280"/>
      <c r="AH763" s="280"/>
      <c r="AI763" s="281"/>
      <c r="AJ763" s="274" t="s">
        <v>111</v>
      </c>
      <c r="AK763" s="274"/>
      <c r="AL763" s="274"/>
      <c r="AM763" s="274"/>
      <c r="AN763" s="274"/>
      <c r="AO763" s="274"/>
      <c r="AP763" s="274"/>
      <c r="AQ763" s="274"/>
      <c r="AR763" s="274"/>
      <c r="AS763" s="274" t="s">
        <v>111</v>
      </c>
      <c r="AT763" s="274"/>
      <c r="AU763" s="274"/>
      <c r="AV763" s="274"/>
      <c r="AW763" s="274"/>
      <c r="AX763" s="274"/>
      <c r="AY763" s="274"/>
      <c r="AZ763" s="274"/>
      <c r="BA763" s="274" t="s">
        <v>111</v>
      </c>
      <c r="BB763" s="274"/>
      <c r="BC763" s="274"/>
      <c r="BD763" s="274"/>
      <c r="BE763" s="274"/>
      <c r="BF763" s="274"/>
      <c r="BG763" s="274"/>
      <c r="BH763" s="274"/>
      <c r="BI763" s="274"/>
    </row>
    <row r="764" spans="1:61" s="145" customFormat="1" ht="12" customHeight="1" x14ac:dyDescent="0.25">
      <c r="A764" s="217">
        <v>1</v>
      </c>
      <c r="B764" s="218"/>
      <c r="C764" s="218"/>
      <c r="D764" s="218"/>
      <c r="E764" s="218"/>
      <c r="F764" s="218"/>
      <c r="G764" s="218"/>
      <c r="H764" s="218"/>
      <c r="I764" s="218"/>
      <c r="J764" s="218"/>
      <c r="K764" s="218"/>
      <c r="L764" s="218"/>
      <c r="M764" s="218"/>
      <c r="N764" s="218"/>
      <c r="O764" s="218"/>
      <c r="P764" s="218"/>
      <c r="Q764" s="218"/>
      <c r="R764" s="218"/>
      <c r="S764" s="218"/>
      <c r="T764" s="218"/>
      <c r="U764" s="218"/>
      <c r="V764" s="218"/>
      <c r="W764" s="218"/>
      <c r="X764" s="218"/>
      <c r="Y764" s="218"/>
      <c r="Z764" s="218"/>
      <c r="AA764" s="218"/>
      <c r="AB764" s="218"/>
      <c r="AC764" s="218"/>
      <c r="AD764" s="218"/>
      <c r="AE764" s="218"/>
      <c r="AF764" s="218"/>
      <c r="AG764" s="218"/>
      <c r="AH764" s="218"/>
      <c r="AI764" s="273"/>
      <c r="AJ764" s="274">
        <v>2</v>
      </c>
      <c r="AK764" s="274"/>
      <c r="AL764" s="274"/>
      <c r="AM764" s="274"/>
      <c r="AN764" s="274"/>
      <c r="AO764" s="274"/>
      <c r="AP764" s="274"/>
      <c r="AQ764" s="274"/>
      <c r="AR764" s="274"/>
      <c r="AS764" s="274">
        <v>3</v>
      </c>
      <c r="AT764" s="274"/>
      <c r="AU764" s="274"/>
      <c r="AV764" s="274"/>
      <c r="AW764" s="274"/>
      <c r="AX764" s="274"/>
      <c r="AY764" s="274"/>
      <c r="AZ764" s="274"/>
      <c r="BA764" s="274">
        <v>4</v>
      </c>
      <c r="BB764" s="274"/>
      <c r="BC764" s="274"/>
      <c r="BD764" s="274"/>
      <c r="BE764" s="274"/>
      <c r="BF764" s="274"/>
      <c r="BG764" s="274"/>
      <c r="BH764" s="274"/>
      <c r="BI764" s="274"/>
    </row>
    <row r="765" spans="1:61" s="145" customFormat="1" ht="12" customHeight="1" x14ac:dyDescent="0.25">
      <c r="A765" s="265" t="s">
        <v>112</v>
      </c>
      <c r="B765" s="266"/>
      <c r="C765" s="266"/>
      <c r="D765" s="266"/>
      <c r="E765" s="266"/>
      <c r="F765" s="266"/>
      <c r="G765" s="266"/>
      <c r="H765" s="266"/>
      <c r="I765" s="266"/>
      <c r="J765" s="266"/>
      <c r="K765" s="266"/>
      <c r="L765" s="266"/>
      <c r="M765" s="266"/>
      <c r="N765" s="266"/>
      <c r="O765" s="266"/>
      <c r="P765" s="266"/>
      <c r="Q765" s="266"/>
      <c r="R765" s="266"/>
      <c r="S765" s="266"/>
      <c r="T765" s="266"/>
      <c r="U765" s="266"/>
      <c r="V765" s="266"/>
      <c r="W765" s="266"/>
      <c r="X765" s="266"/>
      <c r="Y765" s="266"/>
      <c r="Z765" s="266"/>
      <c r="AA765" s="266"/>
      <c r="AB765" s="266"/>
      <c r="AC765" s="266"/>
      <c r="AD765" s="266"/>
      <c r="AE765" s="266"/>
      <c r="AF765" s="266"/>
      <c r="AG765" s="266"/>
      <c r="AH765" s="266"/>
      <c r="AI765" s="267"/>
      <c r="AJ765" s="236">
        <v>0</v>
      </c>
      <c r="AK765" s="242"/>
      <c r="AL765" s="242"/>
      <c r="AM765" s="242"/>
      <c r="AN765" s="242"/>
      <c r="AO765" s="242"/>
      <c r="AP765" s="242"/>
      <c r="AQ765" s="242"/>
      <c r="AR765" s="243"/>
      <c r="AS765" s="190">
        <v>0</v>
      </c>
      <c r="AT765" s="190"/>
      <c r="AU765" s="190"/>
      <c r="AV765" s="190"/>
      <c r="AW765" s="190"/>
      <c r="AX765" s="190"/>
      <c r="AY765" s="190"/>
      <c r="AZ765" s="190"/>
      <c r="BA765" s="190">
        <v>0</v>
      </c>
      <c r="BB765" s="190"/>
      <c r="BC765" s="190"/>
      <c r="BD765" s="190"/>
      <c r="BE765" s="190"/>
      <c r="BF765" s="190"/>
      <c r="BG765" s="190"/>
      <c r="BH765" s="190"/>
      <c r="BI765" s="190"/>
    </row>
    <row r="766" spans="1:61" s="145" customFormat="1" ht="12" customHeight="1" x14ac:dyDescent="0.25">
      <c r="A766" s="254" t="s">
        <v>432</v>
      </c>
      <c r="B766" s="255"/>
      <c r="C766" s="255"/>
      <c r="D766" s="255"/>
      <c r="E766" s="255"/>
      <c r="F766" s="255"/>
      <c r="G766" s="255"/>
      <c r="H766" s="255"/>
      <c r="I766" s="255"/>
      <c r="J766" s="255"/>
      <c r="K766" s="255"/>
      <c r="L766" s="255"/>
      <c r="M766" s="255"/>
      <c r="N766" s="255"/>
      <c r="O766" s="255"/>
      <c r="P766" s="255"/>
      <c r="Q766" s="255"/>
      <c r="R766" s="255"/>
      <c r="S766" s="255"/>
      <c r="T766" s="255"/>
      <c r="U766" s="255"/>
      <c r="V766" s="255"/>
      <c r="W766" s="255"/>
      <c r="X766" s="255"/>
      <c r="Y766" s="255"/>
      <c r="Z766" s="255"/>
      <c r="AA766" s="255"/>
      <c r="AB766" s="255"/>
      <c r="AC766" s="255"/>
      <c r="AD766" s="255"/>
      <c r="AE766" s="255"/>
      <c r="AF766" s="255"/>
      <c r="AG766" s="255"/>
      <c r="AH766" s="255"/>
      <c r="AI766" s="264"/>
      <c r="AJ766" s="268"/>
      <c r="AK766" s="268"/>
      <c r="AL766" s="268"/>
      <c r="AM766" s="268"/>
      <c r="AN766" s="268"/>
      <c r="AO766" s="268"/>
      <c r="AP766" s="268"/>
      <c r="AQ766" s="268"/>
      <c r="AR766" s="268"/>
      <c r="AS766" s="240"/>
      <c r="AT766" s="240"/>
      <c r="AU766" s="240"/>
      <c r="AV766" s="240"/>
      <c r="AW766" s="240"/>
      <c r="AX766" s="240"/>
      <c r="AY766" s="240"/>
      <c r="AZ766" s="240"/>
      <c r="BA766" s="221">
        <v>0</v>
      </c>
      <c r="BB766" s="221"/>
      <c r="BC766" s="221"/>
      <c r="BD766" s="221"/>
      <c r="BE766" s="221"/>
      <c r="BF766" s="221"/>
      <c r="BG766" s="221"/>
      <c r="BH766" s="221"/>
      <c r="BI766" s="221"/>
    </row>
    <row r="767" spans="1:61" s="145" customFormat="1" ht="12" customHeight="1" x14ac:dyDescent="0.25">
      <c r="A767" s="254" t="s">
        <v>433</v>
      </c>
      <c r="B767" s="255"/>
      <c r="C767" s="255"/>
      <c r="D767" s="255"/>
      <c r="E767" s="255"/>
      <c r="F767" s="255"/>
      <c r="G767" s="255"/>
      <c r="H767" s="255"/>
      <c r="I767" s="255"/>
      <c r="J767" s="255"/>
      <c r="K767" s="255"/>
      <c r="L767" s="255"/>
      <c r="M767" s="255"/>
      <c r="N767" s="255"/>
      <c r="O767" s="255"/>
      <c r="P767" s="255"/>
      <c r="Q767" s="255"/>
      <c r="R767" s="255"/>
      <c r="S767" s="255"/>
      <c r="T767" s="255"/>
      <c r="U767" s="255"/>
      <c r="V767" s="255"/>
      <c r="W767" s="255"/>
      <c r="X767" s="255"/>
      <c r="Y767" s="255"/>
      <c r="Z767" s="255"/>
      <c r="AA767" s="255"/>
      <c r="AB767" s="255"/>
      <c r="AC767" s="255"/>
      <c r="AD767" s="255"/>
      <c r="AE767" s="255"/>
      <c r="AF767" s="255"/>
      <c r="AG767" s="255"/>
      <c r="AH767" s="255"/>
      <c r="AI767" s="264"/>
      <c r="AJ767" s="240"/>
      <c r="AK767" s="240"/>
      <c r="AL767" s="240"/>
      <c r="AM767" s="240"/>
      <c r="AN767" s="240"/>
      <c r="AO767" s="240"/>
      <c r="AP767" s="240"/>
      <c r="AQ767" s="240"/>
      <c r="AR767" s="240"/>
      <c r="AS767" s="240"/>
      <c r="AT767" s="240"/>
      <c r="AU767" s="240"/>
      <c r="AV767" s="240"/>
      <c r="AW767" s="240"/>
      <c r="AX767" s="240"/>
      <c r="AY767" s="240"/>
      <c r="AZ767" s="240"/>
      <c r="BA767" s="221">
        <v>0</v>
      </c>
      <c r="BB767" s="221"/>
      <c r="BC767" s="221"/>
      <c r="BD767" s="221"/>
      <c r="BE767" s="221"/>
      <c r="BF767" s="221"/>
      <c r="BG767" s="221"/>
      <c r="BH767" s="221"/>
      <c r="BI767" s="221"/>
    </row>
    <row r="768" spans="1:61" s="145" customFormat="1" ht="12" customHeight="1" x14ac:dyDescent="0.25">
      <c r="A768" s="254" t="s">
        <v>434</v>
      </c>
      <c r="B768" s="255"/>
      <c r="C768" s="255"/>
      <c r="D768" s="255"/>
      <c r="E768" s="255"/>
      <c r="F768" s="255"/>
      <c r="G768" s="255"/>
      <c r="H768" s="255"/>
      <c r="I768" s="255"/>
      <c r="J768" s="255"/>
      <c r="K768" s="255"/>
      <c r="L768" s="255"/>
      <c r="M768" s="255"/>
      <c r="N768" s="255"/>
      <c r="O768" s="255"/>
      <c r="P768" s="255"/>
      <c r="Q768" s="255"/>
      <c r="R768" s="255"/>
      <c r="S768" s="255"/>
      <c r="T768" s="255"/>
      <c r="U768" s="255"/>
      <c r="V768" s="255"/>
      <c r="W768" s="255"/>
      <c r="X768" s="255"/>
      <c r="Y768" s="255"/>
      <c r="Z768" s="255"/>
      <c r="AA768" s="255"/>
      <c r="AB768" s="255"/>
      <c r="AC768" s="255"/>
      <c r="AD768" s="255"/>
      <c r="AE768" s="255"/>
      <c r="AF768" s="255"/>
      <c r="AG768" s="255"/>
      <c r="AH768" s="255"/>
      <c r="AI768" s="264"/>
      <c r="AJ768" s="240"/>
      <c r="AK768" s="240"/>
      <c r="AL768" s="240"/>
      <c r="AM768" s="240"/>
      <c r="AN768" s="240"/>
      <c r="AO768" s="240"/>
      <c r="AP768" s="240"/>
      <c r="AQ768" s="240"/>
      <c r="AR768" s="240"/>
      <c r="AS768" s="240"/>
      <c r="AT768" s="240"/>
      <c r="AU768" s="240"/>
      <c r="AV768" s="240"/>
      <c r="AW768" s="240"/>
      <c r="AX768" s="240"/>
      <c r="AY768" s="240"/>
      <c r="AZ768" s="240"/>
      <c r="BA768" s="221">
        <v>0</v>
      </c>
      <c r="BB768" s="221"/>
      <c r="BC768" s="221"/>
      <c r="BD768" s="221"/>
      <c r="BE768" s="221"/>
      <c r="BF768" s="221"/>
      <c r="BG768" s="221"/>
      <c r="BH768" s="221"/>
      <c r="BI768" s="221"/>
    </row>
    <row r="769" spans="1:61" s="145" customFormat="1" ht="12" customHeight="1" x14ac:dyDescent="0.25">
      <c r="A769" s="254" t="s">
        <v>435</v>
      </c>
      <c r="B769" s="255"/>
      <c r="C769" s="255"/>
      <c r="D769" s="255"/>
      <c r="E769" s="255"/>
      <c r="F769" s="255"/>
      <c r="G769" s="255"/>
      <c r="H769" s="255"/>
      <c r="I769" s="255"/>
      <c r="J769" s="255"/>
      <c r="K769" s="255"/>
      <c r="L769" s="255"/>
      <c r="M769" s="255"/>
      <c r="N769" s="255"/>
      <c r="O769" s="255"/>
      <c r="P769" s="255"/>
      <c r="Q769" s="255"/>
      <c r="R769" s="255"/>
      <c r="S769" s="255"/>
      <c r="T769" s="255"/>
      <c r="U769" s="255"/>
      <c r="V769" s="255"/>
      <c r="W769" s="255"/>
      <c r="X769" s="255"/>
      <c r="Y769" s="255"/>
      <c r="Z769" s="255"/>
      <c r="AA769" s="255"/>
      <c r="AB769" s="255"/>
      <c r="AC769" s="255"/>
      <c r="AD769" s="255"/>
      <c r="AE769" s="255"/>
      <c r="AF769" s="255"/>
      <c r="AG769" s="255"/>
      <c r="AH769" s="255"/>
      <c r="AI769" s="264"/>
      <c r="AJ769" s="240"/>
      <c r="AK769" s="240"/>
      <c r="AL769" s="240"/>
      <c r="AM769" s="240"/>
      <c r="AN769" s="240"/>
      <c r="AO769" s="240"/>
      <c r="AP769" s="240"/>
      <c r="AQ769" s="240"/>
      <c r="AR769" s="240"/>
      <c r="AS769" s="240"/>
      <c r="AT769" s="240"/>
      <c r="AU769" s="240"/>
      <c r="AV769" s="240"/>
      <c r="AW769" s="240"/>
      <c r="AX769" s="240"/>
      <c r="AY769" s="240"/>
      <c r="AZ769" s="240"/>
      <c r="BA769" s="221">
        <v>0</v>
      </c>
      <c r="BB769" s="221"/>
      <c r="BC769" s="221"/>
      <c r="BD769" s="221"/>
      <c r="BE769" s="221"/>
      <c r="BF769" s="221"/>
      <c r="BG769" s="221"/>
      <c r="BH769" s="221"/>
      <c r="BI769" s="221"/>
    </row>
    <row r="770" spans="1:61" s="145" customFormat="1" ht="12" customHeight="1" x14ac:dyDescent="0.25">
      <c r="A770" s="265" t="s">
        <v>436</v>
      </c>
      <c r="B770" s="266"/>
      <c r="C770" s="266"/>
      <c r="D770" s="266"/>
      <c r="E770" s="266"/>
      <c r="F770" s="266"/>
      <c r="G770" s="266"/>
      <c r="H770" s="266"/>
      <c r="I770" s="266"/>
      <c r="J770" s="266"/>
      <c r="K770" s="266"/>
      <c r="L770" s="266"/>
      <c r="M770" s="266"/>
      <c r="N770" s="266"/>
      <c r="O770" s="266"/>
      <c r="P770" s="266"/>
      <c r="Q770" s="266"/>
      <c r="R770" s="266"/>
      <c r="S770" s="266"/>
      <c r="T770" s="266"/>
      <c r="U770" s="266"/>
      <c r="V770" s="266"/>
      <c r="W770" s="266"/>
      <c r="X770" s="266"/>
      <c r="Y770" s="266"/>
      <c r="Z770" s="266"/>
      <c r="AA770" s="266"/>
      <c r="AB770" s="266"/>
      <c r="AC770" s="266"/>
      <c r="AD770" s="266"/>
      <c r="AE770" s="266"/>
      <c r="AF770" s="266"/>
      <c r="AG770" s="266"/>
      <c r="AH770" s="266"/>
      <c r="AI770" s="267"/>
      <c r="AJ770" s="231"/>
      <c r="AK770" s="231"/>
      <c r="AL770" s="231"/>
      <c r="AM770" s="231"/>
      <c r="AN770" s="231"/>
      <c r="AO770" s="231"/>
      <c r="AP770" s="231"/>
      <c r="AQ770" s="231"/>
      <c r="AR770" s="231"/>
      <c r="AS770" s="231"/>
      <c r="AT770" s="231"/>
      <c r="AU770" s="231"/>
      <c r="AV770" s="231"/>
      <c r="AW770" s="231"/>
      <c r="AX770" s="231"/>
      <c r="AY770" s="231"/>
      <c r="AZ770" s="231"/>
      <c r="BA770" s="190">
        <v>0</v>
      </c>
      <c r="BB770" s="190"/>
      <c r="BC770" s="190"/>
      <c r="BD770" s="190"/>
      <c r="BE770" s="190"/>
      <c r="BF770" s="190"/>
      <c r="BG770" s="190"/>
      <c r="BH770" s="190"/>
      <c r="BI770" s="190"/>
    </row>
    <row r="771" spans="1:61" s="145" customFormat="1" ht="12" customHeight="1" x14ac:dyDescent="0.25">
      <c r="A771" s="265" t="s">
        <v>117</v>
      </c>
      <c r="B771" s="266"/>
      <c r="C771" s="266"/>
      <c r="D771" s="266"/>
      <c r="E771" s="266"/>
      <c r="F771" s="266"/>
      <c r="G771" s="266"/>
      <c r="H771" s="266"/>
      <c r="I771" s="266"/>
      <c r="J771" s="266"/>
      <c r="K771" s="266"/>
      <c r="L771" s="266"/>
      <c r="M771" s="266"/>
      <c r="N771" s="266"/>
      <c r="O771" s="266"/>
      <c r="P771" s="266"/>
      <c r="Q771" s="266"/>
      <c r="R771" s="266"/>
      <c r="S771" s="266"/>
      <c r="T771" s="266"/>
      <c r="U771" s="266"/>
      <c r="V771" s="266"/>
      <c r="W771" s="266"/>
      <c r="X771" s="266"/>
      <c r="Y771" s="266"/>
      <c r="Z771" s="266"/>
      <c r="AA771" s="266"/>
      <c r="AB771" s="266"/>
      <c r="AC771" s="266"/>
      <c r="AD771" s="266"/>
      <c r="AE771" s="266"/>
      <c r="AF771" s="266"/>
      <c r="AG771" s="266"/>
      <c r="AH771" s="266"/>
      <c r="AI771" s="267"/>
      <c r="AJ771" s="190">
        <v>0</v>
      </c>
      <c r="AK771" s="190"/>
      <c r="AL771" s="190"/>
      <c r="AM771" s="190"/>
      <c r="AN771" s="190"/>
      <c r="AO771" s="190"/>
      <c r="AP771" s="190"/>
      <c r="AQ771" s="190"/>
      <c r="AR771" s="190"/>
      <c r="AS771" s="190">
        <v>0</v>
      </c>
      <c r="AT771" s="190"/>
      <c r="AU771" s="190"/>
      <c r="AV771" s="190"/>
      <c r="AW771" s="190"/>
      <c r="AX771" s="190"/>
      <c r="AY771" s="190"/>
      <c r="AZ771" s="190"/>
      <c r="BA771" s="190">
        <v>0</v>
      </c>
      <c r="BB771" s="190"/>
      <c r="BC771" s="190"/>
      <c r="BD771" s="190"/>
      <c r="BE771" s="190"/>
      <c r="BF771" s="190"/>
      <c r="BG771" s="190"/>
      <c r="BH771" s="190"/>
      <c r="BI771" s="190"/>
    </row>
    <row r="772" spans="1:61" s="145" customFormat="1" ht="12" customHeight="1" x14ac:dyDescent="0.25">
      <c r="A772" s="254" t="s">
        <v>437</v>
      </c>
      <c r="B772" s="255"/>
      <c r="C772" s="255"/>
      <c r="D772" s="255"/>
      <c r="E772" s="255"/>
      <c r="F772" s="255"/>
      <c r="G772" s="255"/>
      <c r="H772" s="255"/>
      <c r="I772" s="255"/>
      <c r="J772" s="255"/>
      <c r="K772" s="255"/>
      <c r="L772" s="255"/>
      <c r="M772" s="255"/>
      <c r="N772" s="255"/>
      <c r="O772" s="255"/>
      <c r="P772" s="255"/>
      <c r="Q772" s="255"/>
      <c r="R772" s="255"/>
      <c r="S772" s="255"/>
      <c r="T772" s="255"/>
      <c r="U772" s="255"/>
      <c r="V772" s="255"/>
      <c r="W772" s="255"/>
      <c r="X772" s="255"/>
      <c r="Y772" s="255"/>
      <c r="Z772" s="255"/>
      <c r="AA772" s="255"/>
      <c r="AB772" s="255"/>
      <c r="AC772" s="255"/>
      <c r="AD772" s="255"/>
      <c r="AE772" s="255"/>
      <c r="AF772" s="255"/>
      <c r="AG772" s="255"/>
      <c r="AH772" s="255"/>
      <c r="AI772" s="264"/>
      <c r="AJ772" s="190">
        <v>0</v>
      </c>
      <c r="AK772" s="190"/>
      <c r="AL772" s="190"/>
      <c r="AM772" s="190"/>
      <c r="AN772" s="190"/>
      <c r="AO772" s="190"/>
      <c r="AP772" s="190"/>
      <c r="AQ772" s="190"/>
      <c r="AR772" s="190"/>
      <c r="AS772" s="190">
        <v>0</v>
      </c>
      <c r="AT772" s="190"/>
      <c r="AU772" s="190"/>
      <c r="AV772" s="190"/>
      <c r="AW772" s="190"/>
      <c r="AX772" s="190"/>
      <c r="AY772" s="190"/>
      <c r="AZ772" s="190"/>
      <c r="BA772" s="190">
        <v>0</v>
      </c>
      <c r="BB772" s="190"/>
      <c r="BC772" s="190"/>
      <c r="BD772" s="190"/>
      <c r="BE772" s="190"/>
      <c r="BF772" s="190"/>
      <c r="BG772" s="190"/>
      <c r="BH772" s="190"/>
      <c r="BI772" s="190"/>
    </row>
    <row r="773" spans="1:61" s="145" customFormat="1" ht="12" customHeight="1" x14ac:dyDescent="0.25">
      <c r="A773" s="254" t="s">
        <v>535</v>
      </c>
      <c r="B773" s="255"/>
      <c r="C773" s="255"/>
      <c r="D773" s="255"/>
      <c r="E773" s="255"/>
      <c r="F773" s="255"/>
      <c r="G773" s="255"/>
      <c r="H773" s="255"/>
      <c r="I773" s="255"/>
      <c r="J773" s="255"/>
      <c r="K773" s="255"/>
      <c r="L773" s="255"/>
      <c r="M773" s="255"/>
      <c r="N773" s="255"/>
      <c r="O773" s="255"/>
      <c r="P773" s="255"/>
      <c r="Q773" s="255"/>
      <c r="R773" s="255"/>
      <c r="S773" s="255"/>
      <c r="T773" s="255"/>
      <c r="U773" s="255"/>
      <c r="V773" s="255"/>
      <c r="W773" s="255"/>
      <c r="X773" s="255"/>
      <c r="Y773" s="255"/>
      <c r="Z773" s="255"/>
      <c r="AA773" s="255"/>
      <c r="AB773" s="255"/>
      <c r="AC773" s="255"/>
      <c r="AD773" s="255"/>
      <c r="AE773" s="255"/>
      <c r="AF773" s="255"/>
      <c r="AG773" s="255"/>
      <c r="AH773" s="255"/>
      <c r="AI773" s="264"/>
      <c r="AJ773" s="240"/>
      <c r="AK773" s="240"/>
      <c r="AL773" s="240"/>
      <c r="AM773" s="240"/>
      <c r="AN773" s="240"/>
      <c r="AO773" s="240"/>
      <c r="AP773" s="240"/>
      <c r="AQ773" s="240"/>
      <c r="AR773" s="240"/>
      <c r="AS773" s="240"/>
      <c r="AT773" s="240"/>
      <c r="AU773" s="240"/>
      <c r="AV773" s="240"/>
      <c r="AW773" s="240"/>
      <c r="AX773" s="240"/>
      <c r="AY773" s="240"/>
      <c r="AZ773" s="240"/>
      <c r="BA773" s="221">
        <v>0</v>
      </c>
      <c r="BB773" s="221"/>
      <c r="BC773" s="221"/>
      <c r="BD773" s="221"/>
      <c r="BE773" s="221"/>
      <c r="BF773" s="221"/>
      <c r="BG773" s="221"/>
      <c r="BH773" s="221"/>
      <c r="BI773" s="221"/>
    </row>
    <row r="774" spans="1:61" s="145" customFormat="1" ht="12" customHeight="1" x14ac:dyDescent="0.25">
      <c r="A774" s="254" t="s">
        <v>546</v>
      </c>
      <c r="B774" s="255"/>
      <c r="C774" s="255"/>
      <c r="D774" s="255"/>
      <c r="E774" s="255"/>
      <c r="F774" s="255"/>
      <c r="G774" s="255"/>
      <c r="H774" s="255"/>
      <c r="I774" s="255"/>
      <c r="J774" s="255"/>
      <c r="K774" s="255"/>
      <c r="L774" s="255"/>
      <c r="M774" s="255"/>
      <c r="N774" s="255"/>
      <c r="O774" s="255"/>
      <c r="P774" s="255"/>
      <c r="Q774" s="255"/>
      <c r="R774" s="255"/>
      <c r="S774" s="255"/>
      <c r="T774" s="255"/>
      <c r="U774" s="255"/>
      <c r="V774" s="255"/>
      <c r="W774" s="255"/>
      <c r="X774" s="255"/>
      <c r="Y774" s="255"/>
      <c r="Z774" s="255"/>
      <c r="AA774" s="255"/>
      <c r="AB774" s="255"/>
      <c r="AC774" s="255"/>
      <c r="AD774" s="255"/>
      <c r="AE774" s="255"/>
      <c r="AF774" s="255"/>
      <c r="AG774" s="255"/>
      <c r="AH774" s="255"/>
      <c r="AI774" s="264"/>
      <c r="AJ774" s="240"/>
      <c r="AK774" s="240"/>
      <c r="AL774" s="240"/>
      <c r="AM774" s="240"/>
      <c r="AN774" s="240"/>
      <c r="AO774" s="240"/>
      <c r="AP774" s="240"/>
      <c r="AQ774" s="240"/>
      <c r="AR774" s="240"/>
      <c r="AS774" s="240"/>
      <c r="AT774" s="240"/>
      <c r="AU774" s="240"/>
      <c r="AV774" s="240"/>
      <c r="AW774" s="240"/>
      <c r="AX774" s="240"/>
      <c r="AY774" s="240"/>
      <c r="AZ774" s="240"/>
      <c r="BA774" s="221">
        <v>0</v>
      </c>
      <c r="BB774" s="221"/>
      <c r="BC774" s="221"/>
      <c r="BD774" s="221"/>
      <c r="BE774" s="221"/>
      <c r="BF774" s="221"/>
      <c r="BG774" s="221"/>
      <c r="BH774" s="221"/>
      <c r="BI774" s="221"/>
    </row>
    <row r="775" spans="1:61" s="145" customFormat="1" ht="12" customHeight="1" x14ac:dyDescent="0.25">
      <c r="A775" s="254" t="s">
        <v>536</v>
      </c>
      <c r="B775" s="255"/>
      <c r="C775" s="255"/>
      <c r="D775" s="255"/>
      <c r="E775" s="255"/>
      <c r="F775" s="255"/>
      <c r="G775" s="255"/>
      <c r="H775" s="255"/>
      <c r="I775" s="255"/>
      <c r="J775" s="255"/>
      <c r="K775" s="255"/>
      <c r="L775" s="255"/>
      <c r="M775" s="255"/>
      <c r="N775" s="255"/>
      <c r="O775" s="255"/>
      <c r="P775" s="255"/>
      <c r="Q775" s="255"/>
      <c r="R775" s="255"/>
      <c r="S775" s="255"/>
      <c r="T775" s="255"/>
      <c r="U775" s="255"/>
      <c r="V775" s="255"/>
      <c r="W775" s="255"/>
      <c r="X775" s="255"/>
      <c r="Y775" s="255"/>
      <c r="Z775" s="255"/>
      <c r="AA775" s="255"/>
      <c r="AB775" s="255"/>
      <c r="AC775" s="255"/>
      <c r="AD775" s="255"/>
      <c r="AE775" s="255"/>
      <c r="AF775" s="255"/>
      <c r="AG775" s="255"/>
      <c r="AH775" s="255"/>
      <c r="AI775" s="264"/>
      <c r="AJ775" s="240"/>
      <c r="AK775" s="240"/>
      <c r="AL775" s="240"/>
      <c r="AM775" s="240"/>
      <c r="AN775" s="240"/>
      <c r="AO775" s="240"/>
      <c r="AP775" s="240"/>
      <c r="AQ775" s="240"/>
      <c r="AR775" s="240"/>
      <c r="AS775" s="240"/>
      <c r="AT775" s="240"/>
      <c r="AU775" s="240"/>
      <c r="AV775" s="240"/>
      <c r="AW775" s="240"/>
      <c r="AX775" s="240"/>
      <c r="AY775" s="240"/>
      <c r="AZ775" s="240"/>
      <c r="BA775" s="221">
        <v>0</v>
      </c>
      <c r="BB775" s="221"/>
      <c r="BC775" s="221"/>
      <c r="BD775" s="221"/>
      <c r="BE775" s="221"/>
      <c r="BF775" s="221"/>
      <c r="BG775" s="221"/>
      <c r="BH775" s="221"/>
      <c r="BI775" s="221"/>
    </row>
    <row r="776" spans="1:61" s="145" customFormat="1" ht="12" customHeight="1" x14ac:dyDescent="0.25">
      <c r="A776" s="254" t="s">
        <v>438</v>
      </c>
      <c r="B776" s="255"/>
      <c r="C776" s="255"/>
      <c r="D776" s="255"/>
      <c r="E776" s="255"/>
      <c r="F776" s="255"/>
      <c r="G776" s="255"/>
      <c r="H776" s="255"/>
      <c r="I776" s="255"/>
      <c r="J776" s="255"/>
      <c r="K776" s="255"/>
      <c r="L776" s="255"/>
      <c r="M776" s="255"/>
      <c r="N776" s="255"/>
      <c r="O776" s="255"/>
      <c r="P776" s="255"/>
      <c r="Q776" s="255"/>
      <c r="R776" s="255"/>
      <c r="S776" s="255"/>
      <c r="T776" s="255"/>
      <c r="U776" s="255"/>
      <c r="V776" s="255"/>
      <c r="W776" s="255"/>
      <c r="X776" s="255"/>
      <c r="Y776" s="255"/>
      <c r="Z776" s="255"/>
      <c r="AA776" s="255"/>
      <c r="AB776" s="255"/>
      <c r="AC776" s="255"/>
      <c r="AD776" s="255"/>
      <c r="AE776" s="255"/>
      <c r="AF776" s="255"/>
      <c r="AG776" s="255"/>
      <c r="AH776" s="255"/>
      <c r="AI776" s="264"/>
      <c r="AJ776" s="240"/>
      <c r="AK776" s="240"/>
      <c r="AL776" s="240"/>
      <c r="AM776" s="240"/>
      <c r="AN776" s="240"/>
      <c r="AO776" s="240"/>
      <c r="AP776" s="240"/>
      <c r="AQ776" s="240"/>
      <c r="AR776" s="240"/>
      <c r="AS776" s="240"/>
      <c r="AT776" s="240"/>
      <c r="AU776" s="240"/>
      <c r="AV776" s="240"/>
      <c r="AW776" s="240"/>
      <c r="AX776" s="240"/>
      <c r="AY776" s="240"/>
      <c r="AZ776" s="240"/>
      <c r="BA776" s="221">
        <v>0</v>
      </c>
      <c r="BB776" s="221"/>
      <c r="BC776" s="221"/>
      <c r="BD776" s="221"/>
      <c r="BE776" s="221"/>
      <c r="BF776" s="221"/>
      <c r="BG776" s="221"/>
      <c r="BH776" s="221"/>
      <c r="BI776" s="221"/>
    </row>
    <row r="777" spans="1:61" s="145" customFormat="1" ht="12" customHeight="1" x14ac:dyDescent="0.25">
      <c r="A777" s="254" t="s">
        <v>439</v>
      </c>
      <c r="B777" s="255"/>
      <c r="C777" s="255"/>
      <c r="D777" s="255"/>
      <c r="E777" s="255"/>
      <c r="F777" s="255"/>
      <c r="G777" s="255"/>
      <c r="H777" s="255"/>
      <c r="I777" s="255"/>
      <c r="J777" s="255"/>
      <c r="K777" s="255"/>
      <c r="L777" s="255"/>
      <c r="M777" s="255"/>
      <c r="N777" s="255"/>
      <c r="O777" s="255"/>
      <c r="P777" s="255"/>
      <c r="Q777" s="255"/>
      <c r="R777" s="255"/>
      <c r="S777" s="255"/>
      <c r="T777" s="255"/>
      <c r="U777" s="255"/>
      <c r="V777" s="255"/>
      <c r="W777" s="255"/>
      <c r="X777" s="255"/>
      <c r="Y777" s="255"/>
      <c r="Z777" s="255"/>
      <c r="AA777" s="255"/>
      <c r="AB777" s="255"/>
      <c r="AC777" s="255"/>
      <c r="AD777" s="255"/>
      <c r="AE777" s="255"/>
      <c r="AF777" s="255"/>
      <c r="AG777" s="255"/>
      <c r="AH777" s="255"/>
      <c r="AI777" s="264"/>
      <c r="AJ777" s="240"/>
      <c r="AK777" s="240"/>
      <c r="AL777" s="240"/>
      <c r="AM777" s="240"/>
      <c r="AN777" s="240"/>
      <c r="AO777" s="240"/>
      <c r="AP777" s="240"/>
      <c r="AQ777" s="240"/>
      <c r="AR777" s="240"/>
      <c r="AS777" s="240"/>
      <c r="AT777" s="240"/>
      <c r="AU777" s="240"/>
      <c r="AV777" s="240"/>
      <c r="AW777" s="240"/>
      <c r="AX777" s="240"/>
      <c r="AY777" s="240"/>
      <c r="AZ777" s="240"/>
      <c r="BA777" s="221">
        <v>0</v>
      </c>
      <c r="BB777" s="221"/>
      <c r="BC777" s="221"/>
      <c r="BD777" s="221"/>
      <c r="BE777" s="221"/>
      <c r="BF777" s="221"/>
      <c r="BG777" s="221"/>
      <c r="BH777" s="221"/>
      <c r="BI777" s="221"/>
    </row>
    <row r="778" spans="1:61" s="145" customFormat="1" ht="12" customHeight="1" x14ac:dyDescent="0.25">
      <c r="A778" s="254" t="s">
        <v>440</v>
      </c>
      <c r="B778" s="255"/>
      <c r="C778" s="255"/>
      <c r="D778" s="255"/>
      <c r="E778" s="255"/>
      <c r="F778" s="255"/>
      <c r="G778" s="255"/>
      <c r="H778" s="255"/>
      <c r="I778" s="255"/>
      <c r="J778" s="255"/>
      <c r="K778" s="255"/>
      <c r="L778" s="255"/>
      <c r="M778" s="255"/>
      <c r="N778" s="255"/>
      <c r="O778" s="255"/>
      <c r="P778" s="255"/>
      <c r="Q778" s="255"/>
      <c r="R778" s="255"/>
      <c r="S778" s="255"/>
      <c r="T778" s="255"/>
      <c r="U778" s="255"/>
      <c r="V778" s="255"/>
      <c r="W778" s="255"/>
      <c r="X778" s="255"/>
      <c r="Y778" s="255"/>
      <c r="Z778" s="255"/>
      <c r="AA778" s="255"/>
      <c r="AB778" s="255"/>
      <c r="AC778" s="255"/>
      <c r="AD778" s="255"/>
      <c r="AE778" s="255"/>
      <c r="AF778" s="255"/>
      <c r="AG778" s="255"/>
      <c r="AH778" s="255"/>
      <c r="AI778" s="264"/>
      <c r="AJ778" s="240"/>
      <c r="AK778" s="240"/>
      <c r="AL778" s="240"/>
      <c r="AM778" s="240"/>
      <c r="AN778" s="240"/>
      <c r="AO778" s="240"/>
      <c r="AP778" s="240"/>
      <c r="AQ778" s="240"/>
      <c r="AR778" s="240"/>
      <c r="AS778" s="240"/>
      <c r="AT778" s="240"/>
      <c r="AU778" s="240"/>
      <c r="AV778" s="240"/>
      <c r="AW778" s="240"/>
      <c r="AX778" s="240"/>
      <c r="AY778" s="240"/>
      <c r="AZ778" s="240"/>
      <c r="BA778" s="221">
        <v>0</v>
      </c>
      <c r="BB778" s="221"/>
      <c r="BC778" s="221"/>
      <c r="BD778" s="221"/>
      <c r="BE778" s="221"/>
      <c r="BF778" s="221"/>
      <c r="BG778" s="221"/>
      <c r="BH778" s="221"/>
      <c r="BI778" s="221"/>
    </row>
    <row r="779" spans="1:61" s="145" customFormat="1" ht="12" customHeight="1" x14ac:dyDescent="0.25">
      <c r="A779" s="254" t="s">
        <v>441</v>
      </c>
      <c r="B779" s="255"/>
      <c r="C779" s="255"/>
      <c r="D779" s="255"/>
      <c r="E779" s="255"/>
      <c r="F779" s="255"/>
      <c r="G779" s="255"/>
      <c r="H779" s="255"/>
      <c r="I779" s="255"/>
      <c r="J779" s="255"/>
      <c r="K779" s="255"/>
      <c r="L779" s="255"/>
      <c r="M779" s="255"/>
      <c r="N779" s="255"/>
      <c r="O779" s="255"/>
      <c r="P779" s="255"/>
      <c r="Q779" s="255"/>
      <c r="R779" s="255"/>
      <c r="S779" s="255"/>
      <c r="T779" s="255"/>
      <c r="U779" s="255"/>
      <c r="V779" s="255"/>
      <c r="W779" s="255"/>
      <c r="X779" s="255"/>
      <c r="Y779" s="255"/>
      <c r="Z779" s="255"/>
      <c r="AA779" s="255"/>
      <c r="AB779" s="255"/>
      <c r="AC779" s="255"/>
      <c r="AD779" s="255"/>
      <c r="AE779" s="255"/>
      <c r="AF779" s="255"/>
      <c r="AG779" s="255"/>
      <c r="AH779" s="255"/>
      <c r="AI779" s="264"/>
      <c r="AJ779" s="190">
        <v>0</v>
      </c>
      <c r="AK779" s="190"/>
      <c r="AL779" s="190"/>
      <c r="AM779" s="190"/>
      <c r="AN779" s="190"/>
      <c r="AO779" s="190"/>
      <c r="AP779" s="190"/>
      <c r="AQ779" s="190"/>
      <c r="AR779" s="190"/>
      <c r="AS779" s="190">
        <v>0</v>
      </c>
      <c r="AT779" s="190"/>
      <c r="AU779" s="190"/>
      <c r="AV779" s="190"/>
      <c r="AW779" s="190"/>
      <c r="AX779" s="190"/>
      <c r="AY779" s="190"/>
      <c r="AZ779" s="190"/>
      <c r="BA779" s="190">
        <v>0</v>
      </c>
      <c r="BB779" s="190"/>
      <c r="BC779" s="190"/>
      <c r="BD779" s="190"/>
      <c r="BE779" s="190"/>
      <c r="BF779" s="190"/>
      <c r="BG779" s="190"/>
      <c r="BH779" s="190"/>
      <c r="BI779" s="190"/>
    </row>
    <row r="780" spans="1:61" s="145" customFormat="1" ht="12" customHeight="1" x14ac:dyDescent="0.25">
      <c r="A780" s="254" t="s">
        <v>537</v>
      </c>
      <c r="B780" s="255"/>
      <c r="C780" s="255"/>
      <c r="D780" s="255"/>
      <c r="E780" s="255"/>
      <c r="F780" s="255"/>
      <c r="G780" s="255"/>
      <c r="H780" s="255"/>
      <c r="I780" s="255"/>
      <c r="J780" s="255"/>
      <c r="K780" s="255"/>
      <c r="L780" s="255"/>
      <c r="M780" s="255"/>
      <c r="N780" s="255"/>
      <c r="O780" s="255"/>
      <c r="P780" s="255"/>
      <c r="Q780" s="255"/>
      <c r="R780" s="255"/>
      <c r="S780" s="255"/>
      <c r="T780" s="255"/>
      <c r="U780" s="255"/>
      <c r="V780" s="255"/>
      <c r="W780" s="255"/>
      <c r="X780" s="255"/>
      <c r="Y780" s="255"/>
      <c r="Z780" s="255"/>
      <c r="AA780" s="255"/>
      <c r="AB780" s="255"/>
      <c r="AC780" s="255"/>
      <c r="AD780" s="255"/>
      <c r="AE780" s="255"/>
      <c r="AF780" s="255"/>
      <c r="AG780" s="255"/>
      <c r="AH780" s="255"/>
      <c r="AI780" s="264"/>
      <c r="AJ780" s="240"/>
      <c r="AK780" s="240"/>
      <c r="AL780" s="240"/>
      <c r="AM780" s="240"/>
      <c r="AN780" s="240"/>
      <c r="AO780" s="240"/>
      <c r="AP780" s="240"/>
      <c r="AQ780" s="240"/>
      <c r="AR780" s="240"/>
      <c r="AS780" s="240"/>
      <c r="AT780" s="240"/>
      <c r="AU780" s="240"/>
      <c r="AV780" s="240"/>
      <c r="AW780" s="240"/>
      <c r="AX780" s="240"/>
      <c r="AY780" s="240"/>
      <c r="AZ780" s="240"/>
      <c r="BA780" s="221">
        <v>0</v>
      </c>
      <c r="BB780" s="221"/>
      <c r="BC780" s="221"/>
      <c r="BD780" s="221"/>
      <c r="BE780" s="221"/>
      <c r="BF780" s="221"/>
      <c r="BG780" s="221"/>
      <c r="BH780" s="221"/>
      <c r="BI780" s="221"/>
    </row>
    <row r="781" spans="1:61" s="145" customFormat="1" ht="12" customHeight="1" x14ac:dyDescent="0.25">
      <c r="A781" s="254" t="s">
        <v>545</v>
      </c>
      <c r="B781" s="255"/>
      <c r="C781" s="255"/>
      <c r="D781" s="255"/>
      <c r="E781" s="255"/>
      <c r="F781" s="255"/>
      <c r="G781" s="255"/>
      <c r="H781" s="255"/>
      <c r="I781" s="255"/>
      <c r="J781" s="255"/>
      <c r="K781" s="255"/>
      <c r="L781" s="255"/>
      <c r="M781" s="255"/>
      <c r="N781" s="255"/>
      <c r="O781" s="255"/>
      <c r="P781" s="255"/>
      <c r="Q781" s="255"/>
      <c r="R781" s="255"/>
      <c r="S781" s="255"/>
      <c r="T781" s="255"/>
      <c r="U781" s="255"/>
      <c r="V781" s="255"/>
      <c r="W781" s="255"/>
      <c r="X781" s="255"/>
      <c r="Y781" s="255"/>
      <c r="Z781" s="255"/>
      <c r="AA781" s="255"/>
      <c r="AB781" s="255"/>
      <c r="AC781" s="255"/>
      <c r="AD781" s="255"/>
      <c r="AE781" s="255"/>
      <c r="AF781" s="255"/>
      <c r="AG781" s="255"/>
      <c r="AH781" s="255"/>
      <c r="AI781" s="264"/>
      <c r="AJ781" s="240"/>
      <c r="AK781" s="240"/>
      <c r="AL781" s="240"/>
      <c r="AM781" s="240"/>
      <c r="AN781" s="240"/>
      <c r="AO781" s="240"/>
      <c r="AP781" s="240"/>
      <c r="AQ781" s="240"/>
      <c r="AR781" s="240"/>
      <c r="AS781" s="240"/>
      <c r="AT781" s="240"/>
      <c r="AU781" s="240"/>
      <c r="AV781" s="240"/>
      <c r="AW781" s="240"/>
      <c r="AX781" s="240"/>
      <c r="AY781" s="240"/>
      <c r="AZ781" s="240"/>
      <c r="BA781" s="221">
        <v>0</v>
      </c>
      <c r="BB781" s="221"/>
      <c r="BC781" s="221"/>
      <c r="BD781" s="221"/>
      <c r="BE781" s="221"/>
      <c r="BF781" s="221"/>
      <c r="BG781" s="221"/>
      <c r="BH781" s="221"/>
      <c r="BI781" s="221"/>
    </row>
    <row r="782" spans="1:61" s="145" customFormat="1" ht="12" customHeight="1" x14ac:dyDescent="0.25">
      <c r="A782" s="270" t="s">
        <v>538</v>
      </c>
      <c r="B782" s="271"/>
      <c r="C782" s="271"/>
      <c r="D782" s="271"/>
      <c r="E782" s="271"/>
      <c r="F782" s="271"/>
      <c r="G782" s="271"/>
      <c r="H782" s="271"/>
      <c r="I782" s="271"/>
      <c r="J782" s="271"/>
      <c r="K782" s="271"/>
      <c r="L782" s="271"/>
      <c r="M782" s="271"/>
      <c r="N782" s="271"/>
      <c r="O782" s="271"/>
      <c r="P782" s="271"/>
      <c r="Q782" s="271"/>
      <c r="R782" s="271"/>
      <c r="S782" s="271"/>
      <c r="T782" s="271"/>
      <c r="U782" s="271"/>
      <c r="V782" s="271"/>
      <c r="W782" s="271"/>
      <c r="X782" s="271"/>
      <c r="Y782" s="271"/>
      <c r="Z782" s="271"/>
      <c r="AA782" s="271"/>
      <c r="AB782" s="271"/>
      <c r="AC782" s="271"/>
      <c r="AD782" s="271"/>
      <c r="AE782" s="271"/>
      <c r="AF782" s="271"/>
      <c r="AG782" s="271"/>
      <c r="AH782" s="271"/>
      <c r="AI782" s="272"/>
      <c r="AJ782" s="240"/>
      <c r="AK782" s="240"/>
      <c r="AL782" s="240"/>
      <c r="AM782" s="240"/>
      <c r="AN782" s="240"/>
      <c r="AO782" s="240"/>
      <c r="AP782" s="240"/>
      <c r="AQ782" s="240"/>
      <c r="AR782" s="240"/>
      <c r="AS782" s="240"/>
      <c r="AT782" s="240"/>
      <c r="AU782" s="240"/>
      <c r="AV782" s="240"/>
      <c r="AW782" s="240"/>
      <c r="AX782" s="240"/>
      <c r="AY782" s="240"/>
      <c r="AZ782" s="240"/>
      <c r="BA782" s="221">
        <v>0</v>
      </c>
      <c r="BB782" s="221"/>
      <c r="BC782" s="221"/>
      <c r="BD782" s="221"/>
      <c r="BE782" s="221"/>
      <c r="BF782" s="221"/>
      <c r="BG782" s="221"/>
      <c r="BH782" s="221"/>
      <c r="BI782" s="221"/>
    </row>
    <row r="783" spans="1:61" s="145" customFormat="1" ht="12" customHeight="1" x14ac:dyDescent="0.25">
      <c r="A783" s="270" t="s">
        <v>549</v>
      </c>
      <c r="B783" s="271"/>
      <c r="C783" s="271"/>
      <c r="D783" s="271"/>
      <c r="E783" s="271"/>
      <c r="F783" s="271"/>
      <c r="G783" s="271"/>
      <c r="H783" s="271"/>
      <c r="I783" s="271"/>
      <c r="J783" s="271"/>
      <c r="K783" s="271"/>
      <c r="L783" s="271"/>
      <c r="M783" s="271"/>
      <c r="N783" s="271"/>
      <c r="O783" s="271"/>
      <c r="P783" s="271"/>
      <c r="Q783" s="271"/>
      <c r="R783" s="271"/>
      <c r="S783" s="271"/>
      <c r="T783" s="271"/>
      <c r="U783" s="271"/>
      <c r="V783" s="271"/>
      <c r="W783" s="271"/>
      <c r="X783" s="271"/>
      <c r="Y783" s="271"/>
      <c r="Z783" s="271"/>
      <c r="AA783" s="271"/>
      <c r="AB783" s="271"/>
      <c r="AC783" s="271"/>
      <c r="AD783" s="271"/>
      <c r="AE783" s="271"/>
      <c r="AF783" s="271"/>
      <c r="AG783" s="271"/>
      <c r="AH783" s="271"/>
      <c r="AI783" s="272"/>
      <c r="AJ783" s="240"/>
      <c r="AK783" s="240"/>
      <c r="AL783" s="240"/>
      <c r="AM783" s="240"/>
      <c r="AN783" s="240"/>
      <c r="AO783" s="240"/>
      <c r="AP783" s="240"/>
      <c r="AQ783" s="240"/>
      <c r="AR783" s="240"/>
      <c r="AS783" s="240"/>
      <c r="AT783" s="240"/>
      <c r="AU783" s="240"/>
      <c r="AV783" s="240"/>
      <c r="AW783" s="240"/>
      <c r="AX783" s="240"/>
      <c r="AY783" s="240"/>
      <c r="AZ783" s="240"/>
      <c r="BA783" s="221">
        <v>0</v>
      </c>
      <c r="BB783" s="221"/>
      <c r="BC783" s="221"/>
      <c r="BD783" s="221"/>
      <c r="BE783" s="221"/>
      <c r="BF783" s="221"/>
      <c r="BG783" s="221"/>
      <c r="BH783" s="221"/>
      <c r="BI783" s="221"/>
    </row>
    <row r="784" spans="1:61" s="145" customFormat="1" ht="12" customHeight="1" x14ac:dyDescent="0.25">
      <c r="A784" s="254" t="s">
        <v>539</v>
      </c>
      <c r="B784" s="255"/>
      <c r="C784" s="255"/>
      <c r="D784" s="255"/>
      <c r="E784" s="255"/>
      <c r="F784" s="255"/>
      <c r="G784" s="255"/>
      <c r="H784" s="255"/>
      <c r="I784" s="255"/>
      <c r="J784" s="255"/>
      <c r="K784" s="255"/>
      <c r="L784" s="255"/>
      <c r="M784" s="255"/>
      <c r="N784" s="255"/>
      <c r="O784" s="255"/>
      <c r="P784" s="255"/>
      <c r="Q784" s="255"/>
      <c r="R784" s="255"/>
      <c r="S784" s="255"/>
      <c r="T784" s="255"/>
      <c r="U784" s="255"/>
      <c r="V784" s="255"/>
      <c r="W784" s="255"/>
      <c r="X784" s="255"/>
      <c r="Y784" s="255"/>
      <c r="Z784" s="255"/>
      <c r="AA784" s="255"/>
      <c r="AB784" s="255"/>
      <c r="AC784" s="255"/>
      <c r="AD784" s="255"/>
      <c r="AE784" s="255"/>
      <c r="AF784" s="255"/>
      <c r="AG784" s="255"/>
      <c r="AH784" s="255"/>
      <c r="AI784" s="264"/>
      <c r="AJ784" s="240"/>
      <c r="AK784" s="240"/>
      <c r="AL784" s="240"/>
      <c r="AM784" s="240"/>
      <c r="AN784" s="240"/>
      <c r="AO784" s="240"/>
      <c r="AP784" s="240"/>
      <c r="AQ784" s="240"/>
      <c r="AR784" s="240"/>
      <c r="AS784" s="240"/>
      <c r="AT784" s="240"/>
      <c r="AU784" s="240"/>
      <c r="AV784" s="240"/>
      <c r="AW784" s="240"/>
      <c r="AX784" s="240"/>
      <c r="AY784" s="240"/>
      <c r="AZ784" s="240"/>
      <c r="BA784" s="221">
        <v>0</v>
      </c>
      <c r="BB784" s="221"/>
      <c r="BC784" s="221"/>
      <c r="BD784" s="221"/>
      <c r="BE784" s="221"/>
      <c r="BF784" s="221"/>
      <c r="BG784" s="221"/>
      <c r="BH784" s="221"/>
      <c r="BI784" s="221"/>
    </row>
    <row r="785" spans="1:61" s="145" customFormat="1" ht="12" customHeight="1" x14ac:dyDescent="0.25">
      <c r="A785" s="270" t="s">
        <v>544</v>
      </c>
      <c r="B785" s="271"/>
      <c r="C785" s="271"/>
      <c r="D785" s="271"/>
      <c r="E785" s="271"/>
      <c r="F785" s="271"/>
      <c r="G785" s="271"/>
      <c r="H785" s="271"/>
      <c r="I785" s="271"/>
      <c r="J785" s="271"/>
      <c r="K785" s="271"/>
      <c r="L785" s="271"/>
      <c r="M785" s="271"/>
      <c r="N785" s="271"/>
      <c r="O785" s="271"/>
      <c r="P785" s="271"/>
      <c r="Q785" s="271"/>
      <c r="R785" s="271"/>
      <c r="S785" s="271"/>
      <c r="T785" s="271"/>
      <c r="U785" s="271"/>
      <c r="V785" s="271"/>
      <c r="W785" s="271"/>
      <c r="X785" s="271"/>
      <c r="Y785" s="271"/>
      <c r="Z785" s="271"/>
      <c r="AA785" s="271"/>
      <c r="AB785" s="271"/>
      <c r="AC785" s="271"/>
      <c r="AD785" s="271"/>
      <c r="AE785" s="271"/>
      <c r="AF785" s="271"/>
      <c r="AG785" s="271"/>
      <c r="AH785" s="271"/>
      <c r="AI785" s="272"/>
      <c r="AJ785" s="240"/>
      <c r="AK785" s="240"/>
      <c r="AL785" s="240"/>
      <c r="AM785" s="240"/>
      <c r="AN785" s="240"/>
      <c r="AO785" s="240"/>
      <c r="AP785" s="240"/>
      <c r="AQ785" s="240"/>
      <c r="AR785" s="240"/>
      <c r="AS785" s="240"/>
      <c r="AT785" s="240"/>
      <c r="AU785" s="240"/>
      <c r="AV785" s="240"/>
      <c r="AW785" s="240"/>
      <c r="AX785" s="240"/>
      <c r="AY785" s="240"/>
      <c r="AZ785" s="240"/>
      <c r="BA785" s="221">
        <v>0</v>
      </c>
      <c r="BB785" s="221"/>
      <c r="BC785" s="221"/>
      <c r="BD785" s="221"/>
      <c r="BE785" s="221"/>
      <c r="BF785" s="221"/>
      <c r="BG785" s="221"/>
      <c r="BH785" s="221"/>
      <c r="BI785" s="221"/>
    </row>
    <row r="786" spans="1:61" s="145" customFormat="1" ht="12" customHeight="1" x14ac:dyDescent="0.25">
      <c r="A786" s="254" t="s">
        <v>123</v>
      </c>
      <c r="B786" s="255"/>
      <c r="C786" s="255"/>
      <c r="D786" s="255"/>
      <c r="E786" s="255"/>
      <c r="F786" s="255"/>
      <c r="G786" s="255"/>
      <c r="H786" s="255"/>
      <c r="I786" s="255"/>
      <c r="J786" s="255"/>
      <c r="K786" s="255"/>
      <c r="L786" s="255"/>
      <c r="M786" s="255"/>
      <c r="N786" s="255"/>
      <c r="O786" s="255"/>
      <c r="P786" s="255"/>
      <c r="Q786" s="255"/>
      <c r="R786" s="255"/>
      <c r="S786" s="255"/>
      <c r="T786" s="255"/>
      <c r="U786" s="255"/>
      <c r="V786" s="255"/>
      <c r="W786" s="255"/>
      <c r="X786" s="255"/>
      <c r="Y786" s="255"/>
      <c r="Z786" s="255"/>
      <c r="AA786" s="255"/>
      <c r="AB786" s="255"/>
      <c r="AC786" s="255"/>
      <c r="AD786" s="255"/>
      <c r="AE786" s="255"/>
      <c r="AF786" s="255"/>
      <c r="AG786" s="255"/>
      <c r="AH786" s="255"/>
      <c r="AI786" s="264"/>
      <c r="AJ786" s="268"/>
      <c r="AK786" s="268"/>
      <c r="AL786" s="268"/>
      <c r="AM786" s="268"/>
      <c r="AN786" s="268"/>
      <c r="AO786" s="268"/>
      <c r="AP786" s="268"/>
      <c r="AQ786" s="268"/>
      <c r="AR786" s="268"/>
      <c r="AS786" s="240"/>
      <c r="AT786" s="240"/>
      <c r="AU786" s="240"/>
      <c r="AV786" s="240"/>
      <c r="AW786" s="240"/>
      <c r="AX786" s="240"/>
      <c r="AY786" s="240"/>
      <c r="AZ786" s="240"/>
      <c r="BA786" s="221">
        <v>0</v>
      </c>
      <c r="BB786" s="221"/>
      <c r="BC786" s="221"/>
      <c r="BD786" s="221"/>
      <c r="BE786" s="221"/>
      <c r="BF786" s="221"/>
      <c r="BG786" s="221"/>
      <c r="BH786" s="221"/>
      <c r="BI786" s="221"/>
    </row>
    <row r="787" spans="1:61" s="145" customFormat="1" ht="12" customHeight="1" x14ac:dyDescent="0.25">
      <c r="A787" s="254" t="s">
        <v>442</v>
      </c>
      <c r="B787" s="255"/>
      <c r="C787" s="255"/>
      <c r="D787" s="255"/>
      <c r="E787" s="255"/>
      <c r="F787" s="255"/>
      <c r="G787" s="255"/>
      <c r="H787" s="255"/>
      <c r="I787" s="255"/>
      <c r="J787" s="255"/>
      <c r="K787" s="255"/>
      <c r="L787" s="255"/>
      <c r="M787" s="255"/>
      <c r="N787" s="255"/>
      <c r="O787" s="255"/>
      <c r="P787" s="255"/>
      <c r="Q787" s="255"/>
      <c r="R787" s="255"/>
      <c r="S787" s="255"/>
      <c r="T787" s="255"/>
      <c r="U787" s="255"/>
      <c r="V787" s="255"/>
      <c r="W787" s="255"/>
      <c r="X787" s="255"/>
      <c r="Y787" s="255"/>
      <c r="Z787" s="255"/>
      <c r="AA787" s="255"/>
      <c r="AB787" s="255"/>
      <c r="AC787" s="255"/>
      <c r="AD787" s="255"/>
      <c r="AE787" s="255"/>
      <c r="AF787" s="255"/>
      <c r="AG787" s="255"/>
      <c r="AH787" s="255"/>
      <c r="AI787" s="264"/>
      <c r="AJ787" s="190">
        <v>0</v>
      </c>
      <c r="AK787" s="190"/>
      <c r="AL787" s="190"/>
      <c r="AM787" s="190"/>
      <c r="AN787" s="190"/>
      <c r="AO787" s="190"/>
      <c r="AP787" s="190"/>
      <c r="AQ787" s="190"/>
      <c r="AR787" s="190"/>
      <c r="AS787" s="190">
        <v>0</v>
      </c>
      <c r="AT787" s="190"/>
      <c r="AU787" s="190"/>
      <c r="AV787" s="190"/>
      <c r="AW787" s="190"/>
      <c r="AX787" s="190"/>
      <c r="AY787" s="190"/>
      <c r="AZ787" s="190"/>
      <c r="BA787" s="190">
        <v>0</v>
      </c>
      <c r="BB787" s="190"/>
      <c r="BC787" s="190"/>
      <c r="BD787" s="190"/>
      <c r="BE787" s="190"/>
      <c r="BF787" s="190"/>
      <c r="BG787" s="190"/>
      <c r="BH787" s="190"/>
      <c r="BI787" s="190"/>
    </row>
    <row r="788" spans="1:61" s="145" customFormat="1" ht="12" customHeight="1" x14ac:dyDescent="0.25">
      <c r="A788" s="254" t="s">
        <v>540</v>
      </c>
      <c r="B788" s="255"/>
      <c r="C788" s="255"/>
      <c r="D788" s="255"/>
      <c r="E788" s="255"/>
      <c r="F788" s="255"/>
      <c r="G788" s="255"/>
      <c r="H788" s="255"/>
      <c r="I788" s="255"/>
      <c r="J788" s="255"/>
      <c r="K788" s="255"/>
      <c r="L788" s="255"/>
      <c r="M788" s="255"/>
      <c r="N788" s="255"/>
      <c r="O788" s="255"/>
      <c r="P788" s="255"/>
      <c r="Q788" s="255"/>
      <c r="R788" s="255"/>
      <c r="S788" s="255"/>
      <c r="T788" s="255"/>
      <c r="U788" s="255"/>
      <c r="V788" s="255"/>
      <c r="W788" s="255"/>
      <c r="X788" s="255"/>
      <c r="Y788" s="255"/>
      <c r="Z788" s="255"/>
      <c r="AA788" s="255"/>
      <c r="AB788" s="255"/>
      <c r="AC788" s="255"/>
      <c r="AD788" s="255"/>
      <c r="AE788" s="255"/>
      <c r="AF788" s="255"/>
      <c r="AG788" s="255"/>
      <c r="AH788" s="255"/>
      <c r="AI788" s="264"/>
      <c r="AJ788" s="240"/>
      <c r="AK788" s="240"/>
      <c r="AL788" s="240"/>
      <c r="AM788" s="240"/>
      <c r="AN788" s="240"/>
      <c r="AO788" s="240"/>
      <c r="AP788" s="240"/>
      <c r="AQ788" s="240"/>
      <c r="AR788" s="240"/>
      <c r="AS788" s="240"/>
      <c r="AT788" s="240"/>
      <c r="AU788" s="240"/>
      <c r="AV788" s="240"/>
      <c r="AW788" s="240"/>
      <c r="AX788" s="240"/>
      <c r="AY788" s="240"/>
      <c r="AZ788" s="240"/>
      <c r="BA788" s="221">
        <v>0</v>
      </c>
      <c r="BB788" s="221"/>
      <c r="BC788" s="221"/>
      <c r="BD788" s="221"/>
      <c r="BE788" s="221"/>
      <c r="BF788" s="221"/>
      <c r="BG788" s="221"/>
      <c r="BH788" s="221"/>
      <c r="BI788" s="221"/>
    </row>
    <row r="789" spans="1:61" s="145" customFormat="1" ht="12" customHeight="1" x14ac:dyDescent="0.25">
      <c r="A789" s="254" t="s">
        <v>547</v>
      </c>
      <c r="B789" s="255"/>
      <c r="C789" s="255"/>
      <c r="D789" s="255"/>
      <c r="E789" s="255"/>
      <c r="F789" s="255"/>
      <c r="G789" s="255"/>
      <c r="H789" s="255"/>
      <c r="I789" s="255"/>
      <c r="J789" s="255"/>
      <c r="K789" s="255"/>
      <c r="L789" s="255"/>
      <c r="M789" s="255"/>
      <c r="N789" s="255"/>
      <c r="O789" s="255"/>
      <c r="P789" s="255"/>
      <c r="Q789" s="255"/>
      <c r="R789" s="255"/>
      <c r="S789" s="255"/>
      <c r="T789" s="255"/>
      <c r="U789" s="255"/>
      <c r="V789" s="255"/>
      <c r="W789" s="255"/>
      <c r="X789" s="255"/>
      <c r="Y789" s="255"/>
      <c r="Z789" s="255"/>
      <c r="AA789" s="255"/>
      <c r="AB789" s="255"/>
      <c r="AC789" s="255"/>
      <c r="AD789" s="255"/>
      <c r="AE789" s="255"/>
      <c r="AF789" s="255"/>
      <c r="AG789" s="255"/>
      <c r="AH789" s="255"/>
      <c r="AI789" s="264"/>
      <c r="AJ789" s="268"/>
      <c r="AK789" s="268"/>
      <c r="AL789" s="268"/>
      <c r="AM789" s="268"/>
      <c r="AN789" s="268"/>
      <c r="AO789" s="268"/>
      <c r="AP789" s="268"/>
      <c r="AQ789" s="268"/>
      <c r="AR789" s="268"/>
      <c r="AS789" s="240"/>
      <c r="AT789" s="240"/>
      <c r="AU789" s="240"/>
      <c r="AV789" s="240"/>
      <c r="AW789" s="240"/>
      <c r="AX789" s="240"/>
      <c r="AY789" s="240"/>
      <c r="AZ789" s="240"/>
      <c r="BA789" s="221">
        <v>0</v>
      </c>
      <c r="BB789" s="221"/>
      <c r="BC789" s="221"/>
      <c r="BD789" s="221"/>
      <c r="BE789" s="221"/>
      <c r="BF789" s="221"/>
      <c r="BG789" s="221"/>
      <c r="BH789" s="221"/>
      <c r="BI789" s="221"/>
    </row>
    <row r="790" spans="1:61" s="145" customFormat="1" ht="12" customHeight="1" x14ac:dyDescent="0.25">
      <c r="A790" s="254" t="s">
        <v>443</v>
      </c>
      <c r="B790" s="255"/>
      <c r="C790" s="255"/>
      <c r="D790" s="255"/>
      <c r="E790" s="255"/>
      <c r="F790" s="255"/>
      <c r="G790" s="255"/>
      <c r="H790" s="255"/>
      <c r="I790" s="255"/>
      <c r="J790" s="255"/>
      <c r="K790" s="255"/>
      <c r="L790" s="255"/>
      <c r="M790" s="255"/>
      <c r="N790" s="255"/>
      <c r="O790" s="255"/>
      <c r="P790" s="255"/>
      <c r="Q790" s="255"/>
      <c r="R790" s="255"/>
      <c r="S790" s="255"/>
      <c r="T790" s="255"/>
      <c r="U790" s="255"/>
      <c r="V790" s="255"/>
      <c r="W790" s="255"/>
      <c r="X790" s="255"/>
      <c r="Y790" s="255"/>
      <c r="Z790" s="255"/>
      <c r="AA790" s="255"/>
      <c r="AB790" s="255"/>
      <c r="AC790" s="255"/>
      <c r="AD790" s="255"/>
      <c r="AE790" s="255"/>
      <c r="AF790" s="255"/>
      <c r="AG790" s="255"/>
      <c r="AH790" s="255"/>
      <c r="AI790" s="264"/>
      <c r="AJ790" s="190">
        <v>0</v>
      </c>
      <c r="AK790" s="190"/>
      <c r="AL790" s="190"/>
      <c r="AM790" s="190"/>
      <c r="AN790" s="190"/>
      <c r="AO790" s="190"/>
      <c r="AP790" s="190"/>
      <c r="AQ790" s="190"/>
      <c r="AR790" s="190"/>
      <c r="AS790" s="190">
        <v>0</v>
      </c>
      <c r="AT790" s="190"/>
      <c r="AU790" s="190"/>
      <c r="AV790" s="190"/>
      <c r="AW790" s="190"/>
      <c r="AX790" s="190"/>
      <c r="AY790" s="190"/>
      <c r="AZ790" s="190"/>
      <c r="BA790" s="190">
        <v>0</v>
      </c>
      <c r="BB790" s="190"/>
      <c r="BC790" s="190"/>
      <c r="BD790" s="190"/>
      <c r="BE790" s="190"/>
      <c r="BF790" s="190"/>
      <c r="BG790" s="190"/>
      <c r="BH790" s="190"/>
      <c r="BI790" s="190"/>
    </row>
    <row r="791" spans="1:61" s="145" customFormat="1" ht="12" customHeight="1" x14ac:dyDescent="0.25">
      <c r="A791" s="254" t="s">
        <v>541</v>
      </c>
      <c r="B791" s="255"/>
      <c r="C791" s="255"/>
      <c r="D791" s="255"/>
      <c r="E791" s="255"/>
      <c r="F791" s="255"/>
      <c r="G791" s="255"/>
      <c r="H791" s="255"/>
      <c r="I791" s="255"/>
      <c r="J791" s="255"/>
      <c r="K791" s="255"/>
      <c r="L791" s="255"/>
      <c r="M791" s="255"/>
      <c r="N791" s="255"/>
      <c r="O791" s="255"/>
      <c r="P791" s="255"/>
      <c r="Q791" s="255"/>
      <c r="R791" s="255"/>
      <c r="S791" s="255"/>
      <c r="T791" s="255"/>
      <c r="U791" s="255"/>
      <c r="V791" s="255"/>
      <c r="W791" s="255"/>
      <c r="X791" s="255"/>
      <c r="Y791" s="255"/>
      <c r="Z791" s="255"/>
      <c r="AA791" s="255"/>
      <c r="AB791" s="255"/>
      <c r="AC791" s="255"/>
      <c r="AD791" s="255"/>
      <c r="AE791" s="255"/>
      <c r="AF791" s="255"/>
      <c r="AG791" s="255"/>
      <c r="AH791" s="255"/>
      <c r="AI791" s="264"/>
      <c r="AJ791" s="190">
        <v>0</v>
      </c>
      <c r="AK791" s="190"/>
      <c r="AL791" s="190"/>
      <c r="AM791" s="190"/>
      <c r="AN791" s="190"/>
      <c r="AO791" s="190"/>
      <c r="AP791" s="190"/>
      <c r="AQ791" s="190"/>
      <c r="AR791" s="190"/>
      <c r="AS791" s="190">
        <v>0</v>
      </c>
      <c r="AT791" s="190"/>
      <c r="AU791" s="190"/>
      <c r="AV791" s="190"/>
      <c r="AW791" s="190"/>
      <c r="AX791" s="190"/>
      <c r="AY791" s="190"/>
      <c r="AZ791" s="190"/>
      <c r="BA791" s="190">
        <v>0</v>
      </c>
      <c r="BB791" s="190"/>
      <c r="BC791" s="190"/>
      <c r="BD791" s="190"/>
      <c r="BE791" s="190"/>
      <c r="BF791" s="190"/>
      <c r="BG791" s="190"/>
      <c r="BH791" s="190"/>
      <c r="BI791" s="190"/>
    </row>
    <row r="792" spans="1:61" s="145" customFormat="1" ht="12" customHeight="1" x14ac:dyDescent="0.25">
      <c r="A792" s="254" t="s">
        <v>542</v>
      </c>
      <c r="B792" s="255"/>
      <c r="C792" s="255"/>
      <c r="D792" s="255"/>
      <c r="E792" s="255"/>
      <c r="F792" s="255"/>
      <c r="G792" s="255"/>
      <c r="H792" s="255"/>
      <c r="I792" s="255"/>
      <c r="J792" s="255"/>
      <c r="K792" s="255"/>
      <c r="L792" s="255"/>
      <c r="M792" s="255"/>
      <c r="N792" s="255"/>
      <c r="O792" s="255"/>
      <c r="P792" s="255"/>
      <c r="Q792" s="255"/>
      <c r="R792" s="255"/>
      <c r="S792" s="255"/>
      <c r="T792" s="255"/>
      <c r="U792" s="255"/>
      <c r="V792" s="255"/>
      <c r="W792" s="255"/>
      <c r="X792" s="255"/>
      <c r="Y792" s="255"/>
      <c r="Z792" s="255"/>
      <c r="AA792" s="255"/>
      <c r="AB792" s="255"/>
      <c r="AC792" s="255"/>
      <c r="AD792" s="255"/>
      <c r="AE792" s="255"/>
      <c r="AF792" s="255"/>
      <c r="AG792" s="255"/>
      <c r="AH792" s="255"/>
      <c r="AI792" s="264"/>
      <c r="AJ792" s="240"/>
      <c r="AK792" s="240"/>
      <c r="AL792" s="240"/>
      <c r="AM792" s="240"/>
      <c r="AN792" s="240"/>
      <c r="AO792" s="240"/>
      <c r="AP792" s="240"/>
      <c r="AQ792" s="240"/>
      <c r="AR792" s="240"/>
      <c r="AS792" s="240"/>
      <c r="AT792" s="240"/>
      <c r="AU792" s="240"/>
      <c r="AV792" s="240"/>
      <c r="AW792" s="240"/>
      <c r="AX792" s="240"/>
      <c r="AY792" s="240"/>
      <c r="AZ792" s="240"/>
      <c r="BA792" s="221">
        <v>0</v>
      </c>
      <c r="BB792" s="221"/>
      <c r="BC792" s="221"/>
      <c r="BD792" s="221"/>
      <c r="BE792" s="221"/>
      <c r="BF792" s="221"/>
      <c r="BG792" s="221"/>
      <c r="BH792" s="221"/>
      <c r="BI792" s="221"/>
    </row>
    <row r="793" spans="1:61" s="145" customFormat="1" ht="12" customHeight="1" x14ac:dyDescent="0.25">
      <c r="A793" s="270" t="s">
        <v>543</v>
      </c>
      <c r="B793" s="271"/>
      <c r="C793" s="271"/>
      <c r="D793" s="271"/>
      <c r="E793" s="271"/>
      <c r="F793" s="271"/>
      <c r="G793" s="271"/>
      <c r="H793" s="271"/>
      <c r="I793" s="271"/>
      <c r="J793" s="271"/>
      <c r="K793" s="271"/>
      <c r="L793" s="271"/>
      <c r="M793" s="271"/>
      <c r="N793" s="271"/>
      <c r="O793" s="271"/>
      <c r="P793" s="271"/>
      <c r="Q793" s="271"/>
      <c r="R793" s="271"/>
      <c r="S793" s="271"/>
      <c r="T793" s="271"/>
      <c r="U793" s="271"/>
      <c r="V793" s="271"/>
      <c r="W793" s="271"/>
      <c r="X793" s="271"/>
      <c r="Y793" s="271"/>
      <c r="Z793" s="271"/>
      <c r="AA793" s="271"/>
      <c r="AB793" s="271"/>
      <c r="AC793" s="271"/>
      <c r="AD793" s="271"/>
      <c r="AE793" s="271"/>
      <c r="AF793" s="271"/>
      <c r="AG793" s="271"/>
      <c r="AH793" s="271"/>
      <c r="AI793" s="272"/>
      <c r="AJ793" s="240"/>
      <c r="AK793" s="240"/>
      <c r="AL793" s="240"/>
      <c r="AM793" s="240"/>
      <c r="AN793" s="240"/>
      <c r="AO793" s="240"/>
      <c r="AP793" s="240"/>
      <c r="AQ793" s="240"/>
      <c r="AR793" s="240"/>
      <c r="AS793" s="240"/>
      <c r="AT793" s="240"/>
      <c r="AU793" s="240"/>
      <c r="AV793" s="240"/>
      <c r="AW793" s="240"/>
      <c r="AX793" s="240"/>
      <c r="AY793" s="240"/>
      <c r="AZ793" s="240"/>
      <c r="BA793" s="221">
        <v>0</v>
      </c>
      <c r="BB793" s="221"/>
      <c r="BC793" s="221"/>
      <c r="BD793" s="221"/>
      <c r="BE793" s="221"/>
      <c r="BF793" s="221"/>
      <c r="BG793" s="221"/>
      <c r="BH793" s="221"/>
      <c r="BI793" s="221"/>
    </row>
    <row r="794" spans="1:61" s="145" customFormat="1" ht="12" customHeight="1" x14ac:dyDescent="0.25">
      <c r="A794" s="254" t="s">
        <v>444</v>
      </c>
      <c r="B794" s="255"/>
      <c r="C794" s="255"/>
      <c r="D794" s="255"/>
      <c r="E794" s="255"/>
      <c r="F794" s="255"/>
      <c r="G794" s="255"/>
      <c r="H794" s="255"/>
      <c r="I794" s="255"/>
      <c r="J794" s="255"/>
      <c r="K794" s="255"/>
      <c r="L794" s="255"/>
      <c r="M794" s="255"/>
      <c r="N794" s="255"/>
      <c r="O794" s="255"/>
      <c r="P794" s="255"/>
      <c r="Q794" s="255"/>
      <c r="R794" s="255"/>
      <c r="S794" s="255"/>
      <c r="T794" s="255"/>
      <c r="U794" s="255"/>
      <c r="V794" s="255"/>
      <c r="W794" s="255"/>
      <c r="X794" s="255"/>
      <c r="Y794" s="255"/>
      <c r="Z794" s="255"/>
      <c r="AA794" s="255"/>
      <c r="AB794" s="255"/>
      <c r="AC794" s="255"/>
      <c r="AD794" s="255"/>
      <c r="AE794" s="255"/>
      <c r="AF794" s="255"/>
      <c r="AG794" s="255"/>
      <c r="AH794" s="255"/>
      <c r="AI794" s="264"/>
      <c r="AJ794" s="240"/>
      <c r="AK794" s="240"/>
      <c r="AL794" s="240"/>
      <c r="AM794" s="240"/>
      <c r="AN794" s="240"/>
      <c r="AO794" s="240"/>
      <c r="AP794" s="240"/>
      <c r="AQ794" s="240"/>
      <c r="AR794" s="240"/>
      <c r="AS794" s="240"/>
      <c r="AT794" s="240"/>
      <c r="AU794" s="240"/>
      <c r="AV794" s="240"/>
      <c r="AW794" s="240"/>
      <c r="AX794" s="240"/>
      <c r="AY794" s="240"/>
      <c r="AZ794" s="240"/>
      <c r="BA794" s="221">
        <v>0</v>
      </c>
      <c r="BB794" s="221"/>
      <c r="BC794" s="221"/>
      <c r="BD794" s="221"/>
      <c r="BE794" s="221"/>
      <c r="BF794" s="221"/>
      <c r="BG794" s="221"/>
      <c r="BH794" s="221"/>
      <c r="BI794" s="221"/>
    </row>
    <row r="795" spans="1:61" s="145" customFormat="1" ht="12" customHeight="1" x14ac:dyDescent="0.25">
      <c r="A795" s="254" t="s">
        <v>124</v>
      </c>
      <c r="B795" s="255"/>
      <c r="C795" s="255"/>
      <c r="D795" s="255"/>
      <c r="E795" s="255"/>
      <c r="F795" s="255"/>
      <c r="G795" s="255"/>
      <c r="H795" s="255"/>
      <c r="I795" s="255"/>
      <c r="J795" s="255"/>
      <c r="K795" s="255"/>
      <c r="L795" s="255"/>
      <c r="M795" s="255"/>
      <c r="N795" s="255"/>
      <c r="O795" s="255"/>
      <c r="P795" s="255"/>
      <c r="Q795" s="255"/>
      <c r="R795" s="255"/>
      <c r="S795" s="255"/>
      <c r="T795" s="255"/>
      <c r="U795" s="255"/>
      <c r="V795" s="255"/>
      <c r="W795" s="255"/>
      <c r="X795" s="255"/>
      <c r="Y795" s="255"/>
      <c r="Z795" s="110"/>
      <c r="AA795" s="110"/>
      <c r="AB795" s="110"/>
      <c r="AC795" s="110"/>
      <c r="AD795" s="110"/>
      <c r="AE795" s="110"/>
      <c r="AF795" s="111"/>
      <c r="AG795" s="111">
        <v>0</v>
      </c>
      <c r="AH795" s="111">
        <v>0</v>
      </c>
      <c r="AI795" s="112" t="e">
        <v>#DIV/0!</v>
      </c>
      <c r="AJ795" s="256" t="s">
        <v>647</v>
      </c>
      <c r="AK795" s="257"/>
      <c r="AL795" s="257"/>
      <c r="AM795" s="257"/>
      <c r="AN795" s="257"/>
      <c r="AO795" s="257"/>
      <c r="AP795" s="257"/>
      <c r="AQ795" s="257"/>
      <c r="AR795" s="257"/>
      <c r="AS795" s="257"/>
      <c r="AT795" s="257"/>
      <c r="AU795" s="257"/>
      <c r="AV795" s="257"/>
      <c r="AW795" s="257"/>
      <c r="AX795" s="257"/>
      <c r="AY795" s="257"/>
      <c r="AZ795" s="257"/>
      <c r="BA795" s="257"/>
      <c r="BB795" s="257"/>
      <c r="BC795" s="257"/>
      <c r="BD795" s="257"/>
      <c r="BE795" s="257"/>
      <c r="BF795" s="257"/>
      <c r="BG795" s="257"/>
      <c r="BH795" s="257"/>
      <c r="BI795" s="259"/>
    </row>
    <row r="796" spans="1:61" s="145" customFormat="1" ht="12" customHeight="1" x14ac:dyDescent="0.25">
      <c r="A796" s="265" t="s">
        <v>125</v>
      </c>
      <c r="B796" s="266"/>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7"/>
      <c r="AJ796" s="236">
        <v>0</v>
      </c>
      <c r="AK796" s="242"/>
      <c r="AL796" s="242"/>
      <c r="AM796" s="242"/>
      <c r="AN796" s="242"/>
      <c r="AO796" s="242"/>
      <c r="AP796" s="242"/>
      <c r="AQ796" s="242"/>
      <c r="AR796" s="243"/>
      <c r="AS796" s="236">
        <v>0</v>
      </c>
      <c r="AT796" s="242"/>
      <c r="AU796" s="242"/>
      <c r="AV796" s="242"/>
      <c r="AW796" s="242"/>
      <c r="AX796" s="242"/>
      <c r="AY796" s="242"/>
      <c r="AZ796" s="243"/>
      <c r="BA796" s="236">
        <v>0</v>
      </c>
      <c r="BB796" s="242"/>
      <c r="BC796" s="242"/>
      <c r="BD796" s="242"/>
      <c r="BE796" s="242"/>
      <c r="BF796" s="242"/>
      <c r="BG796" s="242"/>
      <c r="BH796" s="242"/>
      <c r="BI796" s="243"/>
    </row>
    <row r="797" spans="1:61" s="145" customFormat="1" ht="12" customHeight="1" x14ac:dyDescent="0.25">
      <c r="A797" s="254" t="s">
        <v>150</v>
      </c>
      <c r="B797" s="255"/>
      <c r="C797" s="255"/>
      <c r="D797" s="255"/>
      <c r="E797" s="255"/>
      <c r="F797" s="255"/>
      <c r="G797" s="255"/>
      <c r="H797" s="255"/>
      <c r="I797" s="255"/>
      <c r="J797" s="255"/>
      <c r="K797" s="255"/>
      <c r="L797" s="255"/>
      <c r="M797" s="255"/>
      <c r="N797" s="255"/>
      <c r="O797" s="255"/>
      <c r="P797" s="255"/>
      <c r="Q797" s="255"/>
      <c r="R797" s="255"/>
      <c r="S797" s="255"/>
      <c r="T797" s="255"/>
      <c r="U797" s="255"/>
      <c r="V797" s="255"/>
      <c r="W797" s="255"/>
      <c r="X797" s="255"/>
      <c r="Y797" s="255"/>
      <c r="Z797" s="255"/>
      <c r="AA797" s="255"/>
      <c r="AB797" s="255"/>
      <c r="AC797" s="255"/>
      <c r="AD797" s="255"/>
      <c r="AE797" s="255"/>
      <c r="AF797" s="255"/>
      <c r="AG797" s="255"/>
      <c r="AH797" s="255"/>
      <c r="AI797" s="264"/>
      <c r="AJ797" s="240"/>
      <c r="AK797" s="240"/>
      <c r="AL797" s="240"/>
      <c r="AM797" s="240"/>
      <c r="AN797" s="240"/>
      <c r="AO797" s="240"/>
      <c r="AP797" s="240"/>
      <c r="AQ797" s="240"/>
      <c r="AR797" s="240"/>
      <c r="AS797" s="240"/>
      <c r="AT797" s="240"/>
      <c r="AU797" s="240"/>
      <c r="AV797" s="240"/>
      <c r="AW797" s="240"/>
      <c r="AX797" s="240"/>
      <c r="AY797" s="240"/>
      <c r="AZ797" s="240"/>
      <c r="BA797" s="221">
        <v>0</v>
      </c>
      <c r="BB797" s="221"/>
      <c r="BC797" s="221"/>
      <c r="BD797" s="221"/>
      <c r="BE797" s="221"/>
      <c r="BF797" s="221"/>
      <c r="BG797" s="221"/>
      <c r="BH797" s="221"/>
      <c r="BI797" s="221"/>
    </row>
    <row r="798" spans="1:61" s="145" customFormat="1" ht="12" customHeight="1" x14ac:dyDescent="0.25">
      <c r="A798" s="254" t="s">
        <v>566</v>
      </c>
      <c r="B798" s="255"/>
      <c r="C798" s="255"/>
      <c r="D798" s="255"/>
      <c r="E798" s="255"/>
      <c r="F798" s="255"/>
      <c r="G798" s="255"/>
      <c r="H798" s="255"/>
      <c r="I798" s="255"/>
      <c r="J798" s="255"/>
      <c r="K798" s="255"/>
      <c r="L798" s="255"/>
      <c r="M798" s="255"/>
      <c r="N798" s="255"/>
      <c r="O798" s="255"/>
      <c r="P798" s="255"/>
      <c r="Q798" s="255"/>
      <c r="R798" s="255"/>
      <c r="S798" s="255"/>
      <c r="T798" s="255"/>
      <c r="U798" s="255"/>
      <c r="V798" s="255"/>
      <c r="W798" s="255"/>
      <c r="X798" s="255"/>
      <c r="Y798" s="255"/>
      <c r="Z798" s="255"/>
      <c r="AA798" s="255"/>
      <c r="AB798" s="255"/>
      <c r="AC798" s="255"/>
      <c r="AD798" s="255"/>
      <c r="AE798" s="255"/>
      <c r="AF798" s="255"/>
      <c r="AG798" s="255"/>
      <c r="AH798" s="255"/>
      <c r="AI798" s="264"/>
      <c r="AJ798" s="240"/>
      <c r="AK798" s="240"/>
      <c r="AL798" s="240"/>
      <c r="AM798" s="240"/>
      <c r="AN798" s="240"/>
      <c r="AO798" s="240"/>
      <c r="AP798" s="240"/>
      <c r="AQ798" s="240"/>
      <c r="AR798" s="240"/>
      <c r="AS798" s="240"/>
      <c r="AT798" s="240"/>
      <c r="AU798" s="240"/>
      <c r="AV798" s="240"/>
      <c r="AW798" s="240"/>
      <c r="AX798" s="240"/>
      <c r="AY798" s="240"/>
      <c r="AZ798" s="240"/>
      <c r="BA798" s="221">
        <v>0</v>
      </c>
      <c r="BB798" s="221"/>
      <c r="BC798" s="221"/>
      <c r="BD798" s="221"/>
      <c r="BE798" s="221"/>
      <c r="BF798" s="221"/>
      <c r="BG798" s="221"/>
      <c r="BH798" s="221"/>
      <c r="BI798" s="221"/>
    </row>
    <row r="799" spans="1:61" s="145" customFormat="1" ht="12" customHeight="1" x14ac:dyDescent="0.25">
      <c r="A799" s="254" t="s">
        <v>565</v>
      </c>
      <c r="B799" s="255"/>
      <c r="C799" s="255"/>
      <c r="D799" s="255"/>
      <c r="E799" s="255"/>
      <c r="F799" s="255"/>
      <c r="G799" s="255"/>
      <c r="H799" s="255"/>
      <c r="I799" s="255"/>
      <c r="J799" s="255"/>
      <c r="K799" s="255"/>
      <c r="L799" s="255"/>
      <c r="M799" s="255"/>
      <c r="N799" s="255"/>
      <c r="O799" s="255"/>
      <c r="P799" s="255"/>
      <c r="Q799" s="255"/>
      <c r="R799" s="255"/>
      <c r="S799" s="255"/>
      <c r="T799" s="255"/>
      <c r="U799" s="255"/>
      <c r="V799" s="255"/>
      <c r="W799" s="255"/>
      <c r="X799" s="255"/>
      <c r="Y799" s="255"/>
      <c r="Z799" s="255"/>
      <c r="AA799" s="255"/>
      <c r="AB799" s="255"/>
      <c r="AC799" s="255"/>
      <c r="AD799" s="255"/>
      <c r="AE799" s="255"/>
      <c r="AF799" s="255"/>
      <c r="AG799" s="255"/>
      <c r="AH799" s="255"/>
      <c r="AI799" s="264"/>
      <c r="AJ799" s="240"/>
      <c r="AK799" s="240"/>
      <c r="AL799" s="240"/>
      <c r="AM799" s="240"/>
      <c r="AN799" s="240"/>
      <c r="AO799" s="240"/>
      <c r="AP799" s="240"/>
      <c r="AQ799" s="240"/>
      <c r="AR799" s="240"/>
      <c r="AS799" s="240"/>
      <c r="AT799" s="240"/>
      <c r="AU799" s="240"/>
      <c r="AV799" s="240"/>
      <c r="AW799" s="240"/>
      <c r="AX799" s="240"/>
      <c r="AY799" s="240"/>
      <c r="AZ799" s="240"/>
      <c r="BA799" s="221">
        <v>0</v>
      </c>
      <c r="BB799" s="221"/>
      <c r="BC799" s="221"/>
      <c r="BD799" s="221"/>
      <c r="BE799" s="221"/>
      <c r="BF799" s="221"/>
      <c r="BG799" s="221"/>
      <c r="BH799" s="221"/>
      <c r="BI799" s="221"/>
    </row>
    <row r="800" spans="1:61" s="145" customFormat="1" ht="12" customHeight="1" x14ac:dyDescent="0.25">
      <c r="A800" s="270" t="s">
        <v>567</v>
      </c>
      <c r="B800" s="271"/>
      <c r="C800" s="271"/>
      <c r="D800" s="271"/>
      <c r="E800" s="271"/>
      <c r="F800" s="271"/>
      <c r="G800" s="271"/>
      <c r="H800" s="271"/>
      <c r="I800" s="271"/>
      <c r="J800" s="271"/>
      <c r="K800" s="271"/>
      <c r="L800" s="271"/>
      <c r="M800" s="271"/>
      <c r="N800" s="271"/>
      <c r="O800" s="271"/>
      <c r="P800" s="271"/>
      <c r="Q800" s="271"/>
      <c r="R800" s="271"/>
      <c r="S800" s="271"/>
      <c r="T800" s="271"/>
      <c r="U800" s="271"/>
      <c r="V800" s="271"/>
      <c r="W800" s="271"/>
      <c r="X800" s="271"/>
      <c r="Y800" s="271"/>
      <c r="Z800" s="271"/>
      <c r="AA800" s="271"/>
      <c r="AB800" s="271"/>
      <c r="AC800" s="271"/>
      <c r="AD800" s="271"/>
      <c r="AE800" s="271"/>
      <c r="AF800" s="271"/>
      <c r="AG800" s="271"/>
      <c r="AH800" s="271"/>
      <c r="AI800" s="272"/>
      <c r="AJ800" s="240"/>
      <c r="AK800" s="240"/>
      <c r="AL800" s="240"/>
      <c r="AM800" s="240"/>
      <c r="AN800" s="240"/>
      <c r="AO800" s="240"/>
      <c r="AP800" s="240"/>
      <c r="AQ800" s="240"/>
      <c r="AR800" s="240"/>
      <c r="AS800" s="240"/>
      <c r="AT800" s="240"/>
      <c r="AU800" s="240"/>
      <c r="AV800" s="240"/>
      <c r="AW800" s="240"/>
      <c r="AX800" s="240"/>
      <c r="AY800" s="240"/>
      <c r="AZ800" s="240"/>
      <c r="BA800" s="221">
        <v>0</v>
      </c>
      <c r="BB800" s="221"/>
      <c r="BC800" s="221"/>
      <c r="BD800" s="221"/>
      <c r="BE800" s="221"/>
      <c r="BF800" s="221"/>
      <c r="BG800" s="221"/>
      <c r="BH800" s="221"/>
      <c r="BI800" s="221"/>
    </row>
    <row r="801" spans="1:61" s="145" customFormat="1" ht="12" customHeight="1" x14ac:dyDescent="0.25">
      <c r="A801" s="254" t="s">
        <v>153</v>
      </c>
      <c r="B801" s="255"/>
      <c r="C801" s="255"/>
      <c r="D801" s="255"/>
      <c r="E801" s="255"/>
      <c r="F801" s="255"/>
      <c r="G801" s="255"/>
      <c r="H801" s="255"/>
      <c r="I801" s="255"/>
      <c r="J801" s="255"/>
      <c r="K801" s="255"/>
      <c r="L801" s="255"/>
      <c r="M801" s="255"/>
      <c r="N801" s="255"/>
      <c r="O801" s="255"/>
      <c r="P801" s="255"/>
      <c r="Q801" s="255"/>
      <c r="R801" s="255"/>
      <c r="S801" s="255"/>
      <c r="T801" s="255"/>
      <c r="U801" s="255"/>
      <c r="V801" s="255"/>
      <c r="W801" s="255"/>
      <c r="X801" s="255"/>
      <c r="Y801" s="255"/>
      <c r="Z801" s="255"/>
      <c r="AA801" s="255"/>
      <c r="AB801" s="255"/>
      <c r="AC801" s="255"/>
      <c r="AD801" s="255"/>
      <c r="AE801" s="255"/>
      <c r="AF801" s="255"/>
      <c r="AG801" s="255"/>
      <c r="AH801" s="255"/>
      <c r="AI801" s="264"/>
      <c r="AJ801" s="240"/>
      <c r="AK801" s="240"/>
      <c r="AL801" s="240"/>
      <c r="AM801" s="240"/>
      <c r="AN801" s="240"/>
      <c r="AO801" s="240"/>
      <c r="AP801" s="240"/>
      <c r="AQ801" s="240"/>
      <c r="AR801" s="240"/>
      <c r="AS801" s="240"/>
      <c r="AT801" s="240"/>
      <c r="AU801" s="240"/>
      <c r="AV801" s="240"/>
      <c r="AW801" s="240"/>
      <c r="AX801" s="240"/>
      <c r="AY801" s="240"/>
      <c r="AZ801" s="240"/>
      <c r="BA801" s="221">
        <v>0</v>
      </c>
      <c r="BB801" s="221"/>
      <c r="BC801" s="221"/>
      <c r="BD801" s="221"/>
      <c r="BE801" s="221"/>
      <c r="BF801" s="221"/>
      <c r="BG801" s="221"/>
      <c r="BH801" s="221"/>
      <c r="BI801" s="221"/>
    </row>
    <row r="802" spans="1:61" s="145" customFormat="1" ht="12" customHeight="1" x14ac:dyDescent="0.25">
      <c r="A802" s="254" t="s">
        <v>154</v>
      </c>
      <c r="B802" s="255"/>
      <c r="C802" s="255"/>
      <c r="D802" s="255"/>
      <c r="E802" s="255"/>
      <c r="F802" s="255"/>
      <c r="G802" s="255"/>
      <c r="H802" s="255"/>
      <c r="I802" s="255"/>
      <c r="J802" s="255"/>
      <c r="K802" s="255"/>
      <c r="L802" s="255"/>
      <c r="M802" s="255"/>
      <c r="N802" s="255"/>
      <c r="O802" s="255"/>
      <c r="P802" s="255"/>
      <c r="Q802" s="255"/>
      <c r="R802" s="255"/>
      <c r="S802" s="255"/>
      <c r="T802" s="255"/>
      <c r="U802" s="255"/>
      <c r="V802" s="255"/>
      <c r="W802" s="255"/>
      <c r="X802" s="255"/>
      <c r="Y802" s="255"/>
      <c r="Z802" s="255"/>
      <c r="AA802" s="255"/>
      <c r="AB802" s="255"/>
      <c r="AC802" s="255"/>
      <c r="AD802" s="255"/>
      <c r="AE802" s="255"/>
      <c r="AF802" s="255"/>
      <c r="AG802" s="255"/>
      <c r="AH802" s="255"/>
      <c r="AI802" s="264"/>
      <c r="AJ802" s="240"/>
      <c r="AK802" s="240"/>
      <c r="AL802" s="240"/>
      <c r="AM802" s="240"/>
      <c r="AN802" s="240"/>
      <c r="AO802" s="240"/>
      <c r="AP802" s="240"/>
      <c r="AQ802" s="240"/>
      <c r="AR802" s="240"/>
      <c r="AS802" s="240"/>
      <c r="AT802" s="240"/>
      <c r="AU802" s="240"/>
      <c r="AV802" s="240"/>
      <c r="AW802" s="240"/>
      <c r="AX802" s="240"/>
      <c r="AY802" s="240"/>
      <c r="AZ802" s="240"/>
      <c r="BA802" s="221">
        <v>0</v>
      </c>
      <c r="BB802" s="221"/>
      <c r="BC802" s="221"/>
      <c r="BD802" s="221"/>
      <c r="BE802" s="221"/>
      <c r="BF802" s="221"/>
      <c r="BG802" s="221"/>
      <c r="BH802" s="221"/>
      <c r="BI802" s="221"/>
    </row>
    <row r="803" spans="1:61" s="145" customFormat="1" ht="12" customHeight="1" x14ac:dyDescent="0.25">
      <c r="A803" s="265" t="s">
        <v>127</v>
      </c>
      <c r="B803" s="266"/>
      <c r="C803" s="266"/>
      <c r="D803" s="266"/>
      <c r="E803" s="266"/>
      <c r="F803" s="266"/>
      <c r="G803" s="266"/>
      <c r="H803" s="266"/>
      <c r="I803" s="266"/>
      <c r="J803" s="266"/>
      <c r="K803" s="266"/>
      <c r="L803" s="266"/>
      <c r="M803" s="266"/>
      <c r="N803" s="266"/>
      <c r="O803" s="266"/>
      <c r="P803" s="266"/>
      <c r="Q803" s="266"/>
      <c r="R803" s="266"/>
      <c r="S803" s="266"/>
      <c r="T803" s="266"/>
      <c r="U803" s="266"/>
      <c r="V803" s="266"/>
      <c r="W803" s="266"/>
      <c r="X803" s="266"/>
      <c r="Y803" s="266"/>
      <c r="Z803" s="266"/>
      <c r="AA803" s="266"/>
      <c r="AB803" s="266"/>
      <c r="AC803" s="266"/>
      <c r="AD803" s="266"/>
      <c r="AE803" s="266"/>
      <c r="AF803" s="266"/>
      <c r="AG803" s="266"/>
      <c r="AH803" s="266"/>
      <c r="AI803" s="267"/>
      <c r="AJ803" s="190">
        <v>0</v>
      </c>
      <c r="AK803" s="190"/>
      <c r="AL803" s="190"/>
      <c r="AM803" s="190"/>
      <c r="AN803" s="190"/>
      <c r="AO803" s="190"/>
      <c r="AP803" s="190"/>
      <c r="AQ803" s="190"/>
      <c r="AR803" s="190"/>
      <c r="AS803" s="190">
        <v>0</v>
      </c>
      <c r="AT803" s="190"/>
      <c r="AU803" s="190"/>
      <c r="AV803" s="190"/>
      <c r="AW803" s="190"/>
      <c r="AX803" s="190"/>
      <c r="AY803" s="190"/>
      <c r="AZ803" s="190"/>
      <c r="BA803" s="190">
        <v>0</v>
      </c>
      <c r="BB803" s="190"/>
      <c r="BC803" s="190"/>
      <c r="BD803" s="190"/>
      <c r="BE803" s="190"/>
      <c r="BF803" s="190"/>
      <c r="BG803" s="190"/>
      <c r="BH803" s="190"/>
      <c r="BI803" s="190"/>
    </row>
    <row r="804" spans="1:61" s="145" customFormat="1" ht="12" customHeight="1" x14ac:dyDescent="0.25">
      <c r="A804" s="254" t="s">
        <v>155</v>
      </c>
      <c r="B804" s="255"/>
      <c r="C804" s="255"/>
      <c r="D804" s="255"/>
      <c r="E804" s="255"/>
      <c r="F804" s="255"/>
      <c r="G804" s="255"/>
      <c r="H804" s="255"/>
      <c r="I804" s="255"/>
      <c r="J804" s="255"/>
      <c r="K804" s="255"/>
      <c r="L804" s="255"/>
      <c r="M804" s="255"/>
      <c r="N804" s="255"/>
      <c r="O804" s="255"/>
      <c r="P804" s="255"/>
      <c r="Q804" s="255"/>
      <c r="R804" s="255"/>
      <c r="S804" s="255"/>
      <c r="T804" s="255"/>
      <c r="U804" s="255"/>
      <c r="V804" s="255"/>
      <c r="W804" s="255"/>
      <c r="X804" s="255"/>
      <c r="Y804" s="255"/>
      <c r="Z804" s="255"/>
      <c r="AA804" s="255"/>
      <c r="AB804" s="255"/>
      <c r="AC804" s="255"/>
      <c r="AD804" s="255"/>
      <c r="AE804" s="255"/>
      <c r="AF804" s="255"/>
      <c r="AG804" s="255"/>
      <c r="AH804" s="255"/>
      <c r="AI804" s="264"/>
      <c r="AJ804" s="190">
        <v>0</v>
      </c>
      <c r="AK804" s="190"/>
      <c r="AL804" s="190"/>
      <c r="AM804" s="190"/>
      <c r="AN804" s="190"/>
      <c r="AO804" s="190"/>
      <c r="AP804" s="190"/>
      <c r="AQ804" s="190"/>
      <c r="AR804" s="190"/>
      <c r="AS804" s="190">
        <v>0</v>
      </c>
      <c r="AT804" s="190"/>
      <c r="AU804" s="190"/>
      <c r="AV804" s="190"/>
      <c r="AW804" s="190"/>
      <c r="AX804" s="190"/>
      <c r="AY804" s="190"/>
      <c r="AZ804" s="190"/>
      <c r="BA804" s="190">
        <v>0</v>
      </c>
      <c r="BB804" s="190"/>
      <c r="BC804" s="190"/>
      <c r="BD804" s="190"/>
      <c r="BE804" s="190"/>
      <c r="BF804" s="190"/>
      <c r="BG804" s="190"/>
      <c r="BH804" s="190"/>
      <c r="BI804" s="190"/>
    </row>
    <row r="805" spans="1:61" s="145" customFormat="1" ht="12" customHeight="1" x14ac:dyDescent="0.25">
      <c r="A805" s="254" t="s">
        <v>445</v>
      </c>
      <c r="B805" s="255"/>
      <c r="C805" s="255"/>
      <c r="D805" s="255"/>
      <c r="E805" s="255"/>
      <c r="F805" s="255"/>
      <c r="G805" s="255"/>
      <c r="H805" s="255"/>
      <c r="I805" s="255"/>
      <c r="J805" s="255"/>
      <c r="K805" s="255"/>
      <c r="L805" s="255"/>
      <c r="M805" s="255"/>
      <c r="N805" s="255"/>
      <c r="O805" s="255"/>
      <c r="P805" s="255"/>
      <c r="Q805" s="255"/>
      <c r="R805" s="255"/>
      <c r="S805" s="255"/>
      <c r="T805" s="255"/>
      <c r="U805" s="255"/>
      <c r="V805" s="255"/>
      <c r="W805" s="255"/>
      <c r="X805" s="255"/>
      <c r="Y805" s="255"/>
      <c r="Z805" s="255"/>
      <c r="AA805" s="255"/>
      <c r="AB805" s="255"/>
      <c r="AC805" s="255"/>
      <c r="AD805" s="255"/>
      <c r="AE805" s="255"/>
      <c r="AF805" s="255"/>
      <c r="AG805" s="255"/>
      <c r="AH805" s="255"/>
      <c r="AI805" s="264"/>
      <c r="AJ805" s="240"/>
      <c r="AK805" s="240"/>
      <c r="AL805" s="240"/>
      <c r="AM805" s="240"/>
      <c r="AN805" s="240"/>
      <c r="AO805" s="240"/>
      <c r="AP805" s="240"/>
      <c r="AQ805" s="240"/>
      <c r="AR805" s="240"/>
      <c r="AS805" s="240"/>
      <c r="AT805" s="240"/>
      <c r="AU805" s="240"/>
      <c r="AV805" s="240"/>
      <c r="AW805" s="240"/>
      <c r="AX805" s="240"/>
      <c r="AY805" s="240"/>
      <c r="AZ805" s="240"/>
      <c r="BA805" s="221">
        <v>0</v>
      </c>
      <c r="BB805" s="221"/>
      <c r="BC805" s="221"/>
      <c r="BD805" s="221"/>
      <c r="BE805" s="221"/>
      <c r="BF805" s="221"/>
      <c r="BG805" s="221"/>
      <c r="BH805" s="221"/>
      <c r="BI805" s="221"/>
    </row>
    <row r="806" spans="1:61" s="145" customFormat="1" ht="12" customHeight="1" x14ac:dyDescent="0.25">
      <c r="A806" s="254" t="s">
        <v>446</v>
      </c>
      <c r="B806" s="255"/>
      <c r="C806" s="255"/>
      <c r="D806" s="255"/>
      <c r="E806" s="255"/>
      <c r="F806" s="255"/>
      <c r="G806" s="255"/>
      <c r="H806" s="255"/>
      <c r="I806" s="255"/>
      <c r="J806" s="255"/>
      <c r="K806" s="255"/>
      <c r="L806" s="255"/>
      <c r="M806" s="255"/>
      <c r="N806" s="255"/>
      <c r="O806" s="255"/>
      <c r="P806" s="255"/>
      <c r="Q806" s="255"/>
      <c r="R806" s="255"/>
      <c r="S806" s="255"/>
      <c r="T806" s="255"/>
      <c r="U806" s="255"/>
      <c r="V806" s="255"/>
      <c r="W806" s="255"/>
      <c r="X806" s="255"/>
      <c r="Y806" s="255"/>
      <c r="Z806" s="255"/>
      <c r="AA806" s="255"/>
      <c r="AB806" s="255"/>
      <c r="AC806" s="255"/>
      <c r="AD806" s="255"/>
      <c r="AE806" s="255"/>
      <c r="AF806" s="255"/>
      <c r="AG806" s="255"/>
      <c r="AH806" s="255"/>
      <c r="AI806" s="264"/>
      <c r="AJ806" s="240"/>
      <c r="AK806" s="240"/>
      <c r="AL806" s="240"/>
      <c r="AM806" s="240"/>
      <c r="AN806" s="240"/>
      <c r="AO806" s="240"/>
      <c r="AP806" s="240"/>
      <c r="AQ806" s="240"/>
      <c r="AR806" s="240"/>
      <c r="AS806" s="240"/>
      <c r="AT806" s="240"/>
      <c r="AU806" s="240"/>
      <c r="AV806" s="240"/>
      <c r="AW806" s="240"/>
      <c r="AX806" s="240"/>
      <c r="AY806" s="240"/>
      <c r="AZ806" s="240"/>
      <c r="BA806" s="221">
        <v>0</v>
      </c>
      <c r="BB806" s="221"/>
      <c r="BC806" s="221"/>
      <c r="BD806" s="221"/>
      <c r="BE806" s="221"/>
      <c r="BF806" s="221"/>
      <c r="BG806" s="221"/>
      <c r="BH806" s="221"/>
      <c r="BI806" s="221"/>
    </row>
    <row r="807" spans="1:61" s="145" customFormat="1" ht="12" customHeight="1" x14ac:dyDescent="0.25">
      <c r="A807" s="254" t="s">
        <v>447</v>
      </c>
      <c r="B807" s="255"/>
      <c r="C807" s="255"/>
      <c r="D807" s="255"/>
      <c r="E807" s="255"/>
      <c r="F807" s="255"/>
      <c r="G807" s="255"/>
      <c r="H807" s="255"/>
      <c r="I807" s="255"/>
      <c r="J807" s="255"/>
      <c r="K807" s="255"/>
      <c r="L807" s="255"/>
      <c r="M807" s="255"/>
      <c r="N807" s="255"/>
      <c r="O807" s="255"/>
      <c r="P807" s="255"/>
      <c r="Q807" s="255"/>
      <c r="R807" s="255"/>
      <c r="S807" s="255"/>
      <c r="T807" s="255"/>
      <c r="U807" s="255"/>
      <c r="V807" s="255"/>
      <c r="W807" s="255"/>
      <c r="X807" s="255"/>
      <c r="Y807" s="255"/>
      <c r="Z807" s="255"/>
      <c r="AA807" s="255"/>
      <c r="AB807" s="255"/>
      <c r="AC807" s="255"/>
      <c r="AD807" s="255"/>
      <c r="AE807" s="255"/>
      <c r="AF807" s="255"/>
      <c r="AG807" s="255"/>
      <c r="AH807" s="255"/>
      <c r="AI807" s="264"/>
      <c r="AJ807" s="190">
        <v>0</v>
      </c>
      <c r="AK807" s="190"/>
      <c r="AL807" s="190"/>
      <c r="AM807" s="190"/>
      <c r="AN807" s="190"/>
      <c r="AO807" s="190"/>
      <c r="AP807" s="190"/>
      <c r="AQ807" s="190"/>
      <c r="AR807" s="190"/>
      <c r="AS807" s="190">
        <v>0</v>
      </c>
      <c r="AT807" s="190"/>
      <c r="AU807" s="190"/>
      <c r="AV807" s="190"/>
      <c r="AW807" s="190"/>
      <c r="AX807" s="190"/>
      <c r="AY807" s="190"/>
      <c r="AZ807" s="190"/>
      <c r="BA807" s="190">
        <v>0</v>
      </c>
      <c r="BB807" s="190"/>
      <c r="BC807" s="190"/>
      <c r="BD807" s="190"/>
      <c r="BE807" s="190"/>
      <c r="BF807" s="190"/>
      <c r="BG807" s="190"/>
      <c r="BH807" s="190"/>
      <c r="BI807" s="190"/>
    </row>
    <row r="808" spans="1:61" s="145" customFormat="1" ht="12" customHeight="1" x14ac:dyDescent="0.25">
      <c r="A808" s="254" t="s">
        <v>448</v>
      </c>
      <c r="B808" s="255"/>
      <c r="C808" s="255"/>
      <c r="D808" s="255"/>
      <c r="E808" s="255"/>
      <c r="F808" s="255"/>
      <c r="G808" s="255"/>
      <c r="H808" s="255"/>
      <c r="I808" s="255"/>
      <c r="J808" s="255"/>
      <c r="K808" s="255"/>
      <c r="L808" s="255"/>
      <c r="M808" s="255"/>
      <c r="N808" s="255"/>
      <c r="O808" s="255"/>
      <c r="P808" s="255"/>
      <c r="Q808" s="255"/>
      <c r="R808" s="255"/>
      <c r="S808" s="255"/>
      <c r="T808" s="255"/>
      <c r="U808" s="255"/>
      <c r="V808" s="255"/>
      <c r="W808" s="255"/>
      <c r="X808" s="255"/>
      <c r="Y808" s="255"/>
      <c r="Z808" s="255"/>
      <c r="AA808" s="255"/>
      <c r="AB808" s="255"/>
      <c r="AC808" s="255"/>
      <c r="AD808" s="255"/>
      <c r="AE808" s="255"/>
      <c r="AF808" s="255"/>
      <c r="AG808" s="255"/>
      <c r="AH808" s="255"/>
      <c r="AI808" s="264"/>
      <c r="AJ808" s="268"/>
      <c r="AK808" s="268"/>
      <c r="AL808" s="268"/>
      <c r="AM808" s="268"/>
      <c r="AN808" s="268"/>
      <c r="AO808" s="268"/>
      <c r="AP808" s="268"/>
      <c r="AQ808" s="268"/>
      <c r="AR808" s="268"/>
      <c r="AS808" s="240"/>
      <c r="AT808" s="240"/>
      <c r="AU808" s="240"/>
      <c r="AV808" s="240"/>
      <c r="AW808" s="240"/>
      <c r="AX808" s="240"/>
      <c r="AY808" s="240"/>
      <c r="AZ808" s="240"/>
      <c r="BA808" s="221">
        <v>0</v>
      </c>
      <c r="BB808" s="221"/>
      <c r="BC808" s="221"/>
      <c r="BD808" s="221"/>
      <c r="BE808" s="221"/>
      <c r="BF808" s="221"/>
      <c r="BG808" s="221"/>
      <c r="BH808" s="221"/>
      <c r="BI808" s="221"/>
    </row>
    <row r="809" spans="1:61" s="145" customFormat="1" ht="12" customHeight="1" x14ac:dyDescent="0.25">
      <c r="A809" s="254" t="s">
        <v>449</v>
      </c>
      <c r="B809" s="255"/>
      <c r="C809" s="255"/>
      <c r="D809" s="255"/>
      <c r="E809" s="255"/>
      <c r="F809" s="255"/>
      <c r="G809" s="255"/>
      <c r="H809" s="255"/>
      <c r="I809" s="255"/>
      <c r="J809" s="255"/>
      <c r="K809" s="255"/>
      <c r="L809" s="255"/>
      <c r="M809" s="255"/>
      <c r="N809" s="255"/>
      <c r="O809" s="255"/>
      <c r="P809" s="255"/>
      <c r="Q809" s="255"/>
      <c r="R809" s="255"/>
      <c r="S809" s="255"/>
      <c r="T809" s="255"/>
      <c r="U809" s="255"/>
      <c r="V809" s="255"/>
      <c r="W809" s="255"/>
      <c r="X809" s="255"/>
      <c r="Y809" s="255"/>
      <c r="Z809" s="255"/>
      <c r="AA809" s="255"/>
      <c r="AB809" s="255"/>
      <c r="AC809" s="255"/>
      <c r="AD809" s="255"/>
      <c r="AE809" s="255"/>
      <c r="AF809" s="255"/>
      <c r="AG809" s="255"/>
      <c r="AH809" s="255"/>
      <c r="AI809" s="264"/>
      <c r="AJ809" s="240"/>
      <c r="AK809" s="240"/>
      <c r="AL809" s="240"/>
      <c r="AM809" s="240"/>
      <c r="AN809" s="240"/>
      <c r="AO809" s="240"/>
      <c r="AP809" s="240"/>
      <c r="AQ809" s="240"/>
      <c r="AR809" s="240"/>
      <c r="AS809" s="240"/>
      <c r="AT809" s="240"/>
      <c r="AU809" s="240"/>
      <c r="AV809" s="240"/>
      <c r="AW809" s="240"/>
      <c r="AX809" s="240"/>
      <c r="AY809" s="240"/>
      <c r="AZ809" s="240"/>
      <c r="BA809" s="221">
        <v>0</v>
      </c>
      <c r="BB809" s="221"/>
      <c r="BC809" s="221"/>
      <c r="BD809" s="221"/>
      <c r="BE809" s="221"/>
      <c r="BF809" s="221"/>
      <c r="BG809" s="221"/>
      <c r="BH809" s="221"/>
      <c r="BI809" s="221"/>
    </row>
    <row r="810" spans="1:61" s="145" customFormat="1" ht="12" customHeight="1" x14ac:dyDescent="0.25">
      <c r="A810" s="270" t="s">
        <v>450</v>
      </c>
      <c r="B810" s="271"/>
      <c r="C810" s="271"/>
      <c r="D810" s="271"/>
      <c r="E810" s="271"/>
      <c r="F810" s="271"/>
      <c r="G810" s="271"/>
      <c r="H810" s="271"/>
      <c r="I810" s="271"/>
      <c r="J810" s="271"/>
      <c r="K810" s="271"/>
      <c r="L810" s="271"/>
      <c r="M810" s="271"/>
      <c r="N810" s="271"/>
      <c r="O810" s="271"/>
      <c r="P810" s="271"/>
      <c r="Q810" s="271"/>
      <c r="R810" s="271"/>
      <c r="S810" s="271"/>
      <c r="T810" s="271"/>
      <c r="U810" s="271"/>
      <c r="V810" s="271"/>
      <c r="W810" s="271"/>
      <c r="X810" s="271"/>
      <c r="Y810" s="271"/>
      <c r="Z810" s="271"/>
      <c r="AA810" s="271"/>
      <c r="AB810" s="271"/>
      <c r="AC810" s="271"/>
      <c r="AD810" s="271"/>
      <c r="AE810" s="271"/>
      <c r="AF810" s="271"/>
      <c r="AG810" s="271"/>
      <c r="AH810" s="271"/>
      <c r="AI810" s="272"/>
      <c r="AJ810" s="240"/>
      <c r="AK810" s="240"/>
      <c r="AL810" s="240"/>
      <c r="AM810" s="240"/>
      <c r="AN810" s="240"/>
      <c r="AO810" s="240"/>
      <c r="AP810" s="240"/>
      <c r="AQ810" s="240"/>
      <c r="AR810" s="240"/>
      <c r="AS810" s="240"/>
      <c r="AT810" s="240"/>
      <c r="AU810" s="240"/>
      <c r="AV810" s="240"/>
      <c r="AW810" s="240"/>
      <c r="AX810" s="240"/>
      <c r="AY810" s="240"/>
      <c r="AZ810" s="240"/>
      <c r="BA810" s="221">
        <v>0</v>
      </c>
      <c r="BB810" s="221"/>
      <c r="BC810" s="221"/>
      <c r="BD810" s="221"/>
      <c r="BE810" s="221"/>
      <c r="BF810" s="221"/>
      <c r="BG810" s="221"/>
      <c r="BH810" s="221"/>
      <c r="BI810" s="221"/>
    </row>
    <row r="811" spans="1:61" s="145" customFormat="1" ht="12" customHeight="1" x14ac:dyDescent="0.25">
      <c r="A811" s="254" t="s">
        <v>451</v>
      </c>
      <c r="B811" s="255"/>
      <c r="C811" s="255"/>
      <c r="D811" s="255"/>
      <c r="E811" s="255"/>
      <c r="F811" s="255"/>
      <c r="G811" s="255"/>
      <c r="H811" s="255"/>
      <c r="I811" s="255"/>
      <c r="J811" s="255"/>
      <c r="K811" s="255"/>
      <c r="L811" s="255"/>
      <c r="M811" s="255"/>
      <c r="N811" s="255"/>
      <c r="O811" s="255"/>
      <c r="P811" s="255"/>
      <c r="Q811" s="255"/>
      <c r="R811" s="255"/>
      <c r="S811" s="255"/>
      <c r="T811" s="255"/>
      <c r="U811" s="255"/>
      <c r="V811" s="255"/>
      <c r="W811" s="255"/>
      <c r="X811" s="255"/>
      <c r="Y811" s="255"/>
      <c r="Z811" s="255"/>
      <c r="AA811" s="255"/>
      <c r="AB811" s="255"/>
      <c r="AC811" s="255"/>
      <c r="AD811" s="255"/>
      <c r="AE811" s="255"/>
      <c r="AF811" s="255"/>
      <c r="AG811" s="255"/>
      <c r="AH811" s="255"/>
      <c r="AI811" s="264"/>
      <c r="AJ811" s="268"/>
      <c r="AK811" s="268"/>
      <c r="AL811" s="268"/>
      <c r="AM811" s="268"/>
      <c r="AN811" s="268"/>
      <c r="AO811" s="268"/>
      <c r="AP811" s="268"/>
      <c r="AQ811" s="268"/>
      <c r="AR811" s="268"/>
      <c r="AS811" s="240"/>
      <c r="AT811" s="240"/>
      <c r="AU811" s="240"/>
      <c r="AV811" s="240"/>
      <c r="AW811" s="240"/>
      <c r="AX811" s="240"/>
      <c r="AY811" s="240"/>
      <c r="AZ811" s="240"/>
      <c r="BA811" s="221">
        <v>0</v>
      </c>
      <c r="BB811" s="221"/>
      <c r="BC811" s="221"/>
      <c r="BD811" s="221"/>
      <c r="BE811" s="221"/>
      <c r="BF811" s="221"/>
      <c r="BG811" s="221"/>
      <c r="BH811" s="221"/>
      <c r="BI811" s="221"/>
    </row>
    <row r="812" spans="1:61" s="145" customFormat="1" ht="12" customHeight="1" x14ac:dyDescent="0.25">
      <c r="A812" s="254" t="s">
        <v>452</v>
      </c>
      <c r="B812" s="255"/>
      <c r="C812" s="255"/>
      <c r="D812" s="255"/>
      <c r="E812" s="255"/>
      <c r="F812" s="255"/>
      <c r="G812" s="255"/>
      <c r="H812" s="255"/>
      <c r="I812" s="255"/>
      <c r="J812" s="255"/>
      <c r="K812" s="255"/>
      <c r="L812" s="255"/>
      <c r="M812" s="255"/>
      <c r="N812" s="255"/>
      <c r="O812" s="255"/>
      <c r="P812" s="255"/>
      <c r="Q812" s="255"/>
      <c r="R812" s="255"/>
      <c r="S812" s="255"/>
      <c r="T812" s="255"/>
      <c r="U812" s="255"/>
      <c r="V812" s="255"/>
      <c r="W812" s="255"/>
      <c r="X812" s="255"/>
      <c r="Y812" s="255"/>
      <c r="Z812" s="255"/>
      <c r="AA812" s="255"/>
      <c r="AB812" s="255"/>
      <c r="AC812" s="255"/>
      <c r="AD812" s="255"/>
      <c r="AE812" s="255"/>
      <c r="AF812" s="255"/>
      <c r="AG812" s="255"/>
      <c r="AH812" s="255"/>
      <c r="AI812" s="264"/>
      <c r="AJ812" s="240"/>
      <c r="AK812" s="240"/>
      <c r="AL812" s="240"/>
      <c r="AM812" s="240"/>
      <c r="AN812" s="240"/>
      <c r="AO812" s="240"/>
      <c r="AP812" s="240"/>
      <c r="AQ812" s="240"/>
      <c r="AR812" s="240"/>
      <c r="AS812" s="240"/>
      <c r="AT812" s="240"/>
      <c r="AU812" s="240"/>
      <c r="AV812" s="240"/>
      <c r="AW812" s="240"/>
      <c r="AX812" s="240"/>
      <c r="AY812" s="240"/>
      <c r="AZ812" s="240"/>
      <c r="BA812" s="221">
        <v>0</v>
      </c>
      <c r="BB812" s="221"/>
      <c r="BC812" s="221"/>
      <c r="BD812" s="221"/>
      <c r="BE812" s="221"/>
      <c r="BF812" s="221"/>
      <c r="BG812" s="221"/>
      <c r="BH812" s="221"/>
      <c r="BI812" s="221"/>
    </row>
    <row r="813" spans="1:61" s="145" customFormat="1" ht="12" customHeight="1" x14ac:dyDescent="0.25">
      <c r="A813" s="254" t="s">
        <v>159</v>
      </c>
      <c r="B813" s="255"/>
      <c r="C813" s="255"/>
      <c r="D813" s="255"/>
      <c r="E813" s="255"/>
      <c r="F813" s="255"/>
      <c r="G813" s="255"/>
      <c r="H813" s="255"/>
      <c r="I813" s="255"/>
      <c r="J813" s="255"/>
      <c r="K813" s="255"/>
      <c r="L813" s="255"/>
      <c r="M813" s="255"/>
      <c r="N813" s="255"/>
      <c r="O813" s="255"/>
      <c r="P813" s="255"/>
      <c r="Q813" s="255"/>
      <c r="R813" s="255"/>
      <c r="S813" s="255"/>
      <c r="T813" s="255"/>
      <c r="U813" s="255"/>
      <c r="V813" s="255"/>
      <c r="W813" s="255"/>
      <c r="X813" s="255"/>
      <c r="Y813" s="255"/>
      <c r="Z813" s="255"/>
      <c r="AA813" s="255"/>
      <c r="AB813" s="255"/>
      <c r="AC813" s="255"/>
      <c r="AD813" s="255"/>
      <c r="AE813" s="255"/>
      <c r="AF813" s="255"/>
      <c r="AG813" s="255"/>
      <c r="AH813" s="255"/>
      <c r="AI813" s="264"/>
      <c r="AJ813" s="268"/>
      <c r="AK813" s="268"/>
      <c r="AL813" s="268"/>
      <c r="AM813" s="268"/>
      <c r="AN813" s="268"/>
      <c r="AO813" s="268"/>
      <c r="AP813" s="268"/>
      <c r="AQ813" s="268"/>
      <c r="AR813" s="268"/>
      <c r="AS813" s="240"/>
      <c r="AT813" s="240"/>
      <c r="AU813" s="240"/>
      <c r="AV813" s="240"/>
      <c r="AW813" s="240"/>
      <c r="AX813" s="240"/>
      <c r="AY813" s="240"/>
      <c r="AZ813" s="240"/>
      <c r="BA813" s="221">
        <v>0</v>
      </c>
      <c r="BB813" s="221"/>
      <c r="BC813" s="221"/>
      <c r="BD813" s="221"/>
      <c r="BE813" s="221"/>
      <c r="BF813" s="221"/>
      <c r="BG813" s="221"/>
      <c r="BH813" s="221"/>
      <c r="BI813" s="221"/>
    </row>
    <row r="814" spans="1:61" s="145" customFormat="1" ht="12" customHeight="1" x14ac:dyDescent="0.25">
      <c r="A814" s="254" t="s">
        <v>453</v>
      </c>
      <c r="B814" s="255"/>
      <c r="C814" s="255"/>
      <c r="D814" s="255"/>
      <c r="E814" s="255"/>
      <c r="F814" s="255"/>
      <c r="G814" s="255"/>
      <c r="H814" s="255"/>
      <c r="I814" s="255"/>
      <c r="J814" s="255"/>
      <c r="K814" s="255"/>
      <c r="L814" s="255"/>
      <c r="M814" s="255"/>
      <c r="N814" s="255"/>
      <c r="O814" s="255"/>
      <c r="P814" s="255"/>
      <c r="Q814" s="255"/>
      <c r="R814" s="255"/>
      <c r="S814" s="255"/>
      <c r="T814" s="255"/>
      <c r="U814" s="255"/>
      <c r="V814" s="255"/>
      <c r="W814" s="255"/>
      <c r="X814" s="255"/>
      <c r="Y814" s="255"/>
      <c r="Z814" s="255"/>
      <c r="AA814" s="255"/>
      <c r="AB814" s="255"/>
      <c r="AC814" s="255"/>
      <c r="AD814" s="255"/>
      <c r="AE814" s="255"/>
      <c r="AF814" s="255"/>
      <c r="AG814" s="255"/>
      <c r="AH814" s="255"/>
      <c r="AI814" s="264"/>
      <c r="AJ814" s="240"/>
      <c r="AK814" s="240"/>
      <c r="AL814" s="240"/>
      <c r="AM814" s="240"/>
      <c r="AN814" s="240"/>
      <c r="AO814" s="240"/>
      <c r="AP814" s="240"/>
      <c r="AQ814" s="240"/>
      <c r="AR814" s="240"/>
      <c r="AS814" s="240"/>
      <c r="AT814" s="240"/>
      <c r="AU814" s="240"/>
      <c r="AV814" s="240"/>
      <c r="AW814" s="240"/>
      <c r="AX814" s="240"/>
      <c r="AY814" s="240"/>
      <c r="AZ814" s="240"/>
      <c r="BA814" s="221">
        <v>0</v>
      </c>
      <c r="BB814" s="221"/>
      <c r="BC814" s="221"/>
      <c r="BD814" s="221"/>
      <c r="BE814" s="221"/>
      <c r="BF814" s="221"/>
      <c r="BG814" s="221"/>
      <c r="BH814" s="221"/>
      <c r="BI814" s="221"/>
    </row>
    <row r="815" spans="1:61" s="145" customFormat="1" ht="12" customHeight="1" x14ac:dyDescent="0.25">
      <c r="A815" s="265" t="s">
        <v>128</v>
      </c>
      <c r="B815" s="266"/>
      <c r="C815" s="266"/>
      <c r="D815" s="266"/>
      <c r="E815" s="266"/>
      <c r="F815" s="266"/>
      <c r="G815" s="266"/>
      <c r="H815" s="266"/>
      <c r="I815" s="266"/>
      <c r="J815" s="266"/>
      <c r="K815" s="266"/>
      <c r="L815" s="266"/>
      <c r="M815" s="266"/>
      <c r="N815" s="266"/>
      <c r="O815" s="266"/>
      <c r="P815" s="266"/>
      <c r="Q815" s="266"/>
      <c r="R815" s="266"/>
      <c r="S815" s="266"/>
      <c r="T815" s="266"/>
      <c r="U815" s="266"/>
      <c r="V815" s="266"/>
      <c r="W815" s="266"/>
      <c r="X815" s="266"/>
      <c r="Y815" s="266"/>
      <c r="Z815" s="266"/>
      <c r="AA815" s="266"/>
      <c r="AB815" s="266"/>
      <c r="AC815" s="266"/>
      <c r="AD815" s="266"/>
      <c r="AE815" s="266"/>
      <c r="AF815" s="266"/>
      <c r="AG815" s="266"/>
      <c r="AH815" s="266"/>
      <c r="AI815" s="267"/>
      <c r="AJ815" s="190">
        <v>0</v>
      </c>
      <c r="AK815" s="190"/>
      <c r="AL815" s="190"/>
      <c r="AM815" s="190"/>
      <c r="AN815" s="190"/>
      <c r="AO815" s="190"/>
      <c r="AP815" s="190"/>
      <c r="AQ815" s="190"/>
      <c r="AR815" s="190"/>
      <c r="AS815" s="190">
        <v>0</v>
      </c>
      <c r="AT815" s="190"/>
      <c r="AU815" s="190"/>
      <c r="AV815" s="190"/>
      <c r="AW815" s="190"/>
      <c r="AX815" s="190"/>
      <c r="AY815" s="190"/>
      <c r="AZ815" s="190"/>
      <c r="BA815" s="190">
        <v>0</v>
      </c>
      <c r="BB815" s="190"/>
      <c r="BC815" s="190"/>
      <c r="BD815" s="190"/>
      <c r="BE815" s="190"/>
      <c r="BF815" s="190"/>
      <c r="BG815" s="190"/>
      <c r="BH815" s="190"/>
      <c r="BI815" s="190"/>
    </row>
    <row r="816" spans="1:61" s="145" customFormat="1" ht="12" customHeight="1" x14ac:dyDescent="0.25">
      <c r="A816" s="254" t="s">
        <v>160</v>
      </c>
      <c r="B816" s="255"/>
      <c r="C816" s="255"/>
      <c r="D816" s="255"/>
      <c r="E816" s="255"/>
      <c r="F816" s="255"/>
      <c r="G816" s="255"/>
      <c r="H816" s="255"/>
      <c r="I816" s="255"/>
      <c r="J816" s="255"/>
      <c r="K816" s="255"/>
      <c r="L816" s="255"/>
      <c r="M816" s="255"/>
      <c r="N816" s="255"/>
      <c r="O816" s="255"/>
      <c r="P816" s="255"/>
      <c r="Q816" s="255"/>
      <c r="R816" s="255"/>
      <c r="S816" s="255"/>
      <c r="T816" s="255"/>
      <c r="U816" s="255"/>
      <c r="V816" s="255"/>
      <c r="W816" s="255"/>
      <c r="X816" s="255"/>
      <c r="Y816" s="255"/>
      <c r="Z816" s="255"/>
      <c r="AA816" s="255"/>
      <c r="AB816" s="255"/>
      <c r="AC816" s="255"/>
      <c r="AD816" s="255"/>
      <c r="AE816" s="255"/>
      <c r="AF816" s="255"/>
      <c r="AG816" s="255"/>
      <c r="AH816" s="255"/>
      <c r="AI816" s="264"/>
      <c r="AJ816" s="268"/>
      <c r="AK816" s="268"/>
      <c r="AL816" s="268"/>
      <c r="AM816" s="268"/>
      <c r="AN816" s="268"/>
      <c r="AO816" s="268"/>
      <c r="AP816" s="268"/>
      <c r="AQ816" s="268"/>
      <c r="AR816" s="268"/>
      <c r="AS816" s="240"/>
      <c r="AT816" s="240"/>
      <c r="AU816" s="240"/>
      <c r="AV816" s="240"/>
      <c r="AW816" s="240"/>
      <c r="AX816" s="240"/>
      <c r="AY816" s="240"/>
      <c r="AZ816" s="240"/>
      <c r="BA816" s="221">
        <v>0</v>
      </c>
      <c r="BB816" s="221"/>
      <c r="BC816" s="221"/>
      <c r="BD816" s="221"/>
      <c r="BE816" s="221"/>
      <c r="BF816" s="221"/>
      <c r="BG816" s="221"/>
      <c r="BH816" s="221"/>
      <c r="BI816" s="221"/>
    </row>
    <row r="817" spans="1:61" s="145" customFormat="1" ht="12" customHeight="1" x14ac:dyDescent="0.25">
      <c r="A817" s="254" t="s">
        <v>161</v>
      </c>
      <c r="B817" s="255"/>
      <c r="C817" s="255"/>
      <c r="D817" s="255"/>
      <c r="E817" s="255"/>
      <c r="F817" s="255"/>
      <c r="G817" s="255"/>
      <c r="H817" s="255"/>
      <c r="I817" s="255"/>
      <c r="J817" s="255"/>
      <c r="K817" s="255"/>
      <c r="L817" s="255"/>
      <c r="M817" s="255"/>
      <c r="N817" s="255"/>
      <c r="O817" s="255"/>
      <c r="P817" s="255"/>
      <c r="Q817" s="255"/>
      <c r="R817" s="255"/>
      <c r="S817" s="255"/>
      <c r="T817" s="255"/>
      <c r="U817" s="255"/>
      <c r="V817" s="255"/>
      <c r="W817" s="255"/>
      <c r="X817" s="255"/>
      <c r="Y817" s="255"/>
      <c r="Z817" s="255"/>
      <c r="AA817" s="255"/>
      <c r="AB817" s="255"/>
      <c r="AC817" s="255"/>
      <c r="AD817" s="255"/>
      <c r="AE817" s="255"/>
      <c r="AF817" s="255"/>
      <c r="AG817" s="255"/>
      <c r="AH817" s="255"/>
      <c r="AI817" s="264"/>
      <c r="AJ817" s="240"/>
      <c r="AK817" s="240"/>
      <c r="AL817" s="240"/>
      <c r="AM817" s="240"/>
      <c r="AN817" s="240"/>
      <c r="AO817" s="240"/>
      <c r="AP817" s="240"/>
      <c r="AQ817" s="240"/>
      <c r="AR817" s="240"/>
      <c r="AS817" s="240"/>
      <c r="AT817" s="240"/>
      <c r="AU817" s="240"/>
      <c r="AV817" s="240"/>
      <c r="AW817" s="240"/>
      <c r="AX817" s="240"/>
      <c r="AY817" s="240"/>
      <c r="AZ817" s="240"/>
      <c r="BA817" s="221">
        <v>0</v>
      </c>
      <c r="BB817" s="221"/>
      <c r="BC817" s="221"/>
      <c r="BD817" s="221"/>
      <c r="BE817" s="221"/>
      <c r="BF817" s="221"/>
      <c r="BG817" s="221"/>
      <c r="BH817" s="221"/>
      <c r="BI817" s="221"/>
    </row>
    <row r="818" spans="1:61" s="145" customFormat="1" ht="12" customHeight="1" x14ac:dyDescent="0.25">
      <c r="A818" s="269" t="s">
        <v>648</v>
      </c>
      <c r="B818" s="269"/>
      <c r="C818" s="269"/>
      <c r="D818" s="269"/>
      <c r="E818" s="269"/>
      <c r="F818" s="269"/>
      <c r="G818" s="269"/>
      <c r="H818" s="269"/>
      <c r="I818" s="269"/>
      <c r="J818" s="269"/>
      <c r="K818" s="269"/>
      <c r="L818" s="269"/>
      <c r="M818" s="269"/>
      <c r="N818" s="269"/>
      <c r="O818" s="269"/>
      <c r="P818" s="269"/>
      <c r="Q818" s="269"/>
      <c r="R818" s="269"/>
      <c r="S818" s="269"/>
      <c r="T818" s="269"/>
      <c r="U818" s="269"/>
      <c r="V818" s="269"/>
      <c r="W818" s="269"/>
      <c r="X818" s="269"/>
      <c r="Y818" s="269"/>
      <c r="Z818" s="269"/>
      <c r="AA818" s="269"/>
      <c r="AB818" s="269"/>
      <c r="AC818" s="269"/>
      <c r="AD818" s="269"/>
      <c r="AE818" s="269"/>
      <c r="AF818" s="269"/>
      <c r="AG818" s="269"/>
      <c r="AH818" s="269"/>
      <c r="AI818" s="269"/>
      <c r="AJ818" s="240">
        <v>0</v>
      </c>
      <c r="AK818" s="240"/>
      <c r="AL818" s="240"/>
      <c r="AM818" s="240"/>
      <c r="AN818" s="240"/>
      <c r="AO818" s="240"/>
      <c r="AP818" s="240"/>
      <c r="AQ818" s="240"/>
      <c r="AR818" s="240"/>
      <c r="AS818" s="240">
        <v>0</v>
      </c>
      <c r="AT818" s="240"/>
      <c r="AU818" s="240"/>
      <c r="AV818" s="240"/>
      <c r="AW818" s="240"/>
      <c r="AX818" s="240"/>
      <c r="AY818" s="240"/>
      <c r="AZ818" s="240"/>
      <c r="BA818" s="221">
        <v>0</v>
      </c>
      <c r="BB818" s="221"/>
      <c r="BC818" s="221"/>
      <c r="BD818" s="221"/>
      <c r="BE818" s="221"/>
      <c r="BF818" s="221"/>
      <c r="BG818" s="221"/>
      <c r="BH818" s="221"/>
      <c r="BI818" s="221"/>
    </row>
    <row r="819" spans="1:61" s="145" customFormat="1" ht="12" customHeight="1" x14ac:dyDescent="0.25">
      <c r="A819" s="245" t="s">
        <v>649</v>
      </c>
      <c r="B819" s="246"/>
      <c r="C819" s="246"/>
      <c r="D819" s="246"/>
      <c r="E819" s="246"/>
      <c r="F819" s="246"/>
      <c r="G819" s="246"/>
      <c r="H819" s="246"/>
      <c r="I819" s="246"/>
      <c r="J819" s="246"/>
      <c r="K819" s="246"/>
      <c r="L819" s="246"/>
      <c r="M819" s="246"/>
      <c r="N819" s="246"/>
      <c r="O819" s="246"/>
      <c r="P819" s="246"/>
      <c r="Q819" s="246"/>
      <c r="R819" s="246"/>
      <c r="S819" s="246"/>
      <c r="T819" s="246"/>
      <c r="U819" s="246"/>
      <c r="V819" s="246"/>
      <c r="W819" s="246"/>
      <c r="X819" s="246"/>
      <c r="Y819" s="246"/>
      <c r="Z819" s="246"/>
      <c r="AA819" s="246"/>
      <c r="AB819" s="246"/>
      <c r="AC819" s="246"/>
      <c r="AD819" s="246"/>
      <c r="AE819" s="246"/>
      <c r="AF819" s="246"/>
      <c r="AG819" s="246"/>
      <c r="AH819" s="246"/>
      <c r="AI819" s="247"/>
      <c r="AJ819" s="248"/>
      <c r="AK819" s="249"/>
      <c r="AL819" s="249"/>
      <c r="AM819" s="249"/>
      <c r="AN819" s="249"/>
      <c r="AO819" s="249"/>
      <c r="AP819" s="249"/>
      <c r="AQ819" s="249"/>
      <c r="AR819" s="250"/>
      <c r="AS819" s="240"/>
      <c r="AT819" s="240"/>
      <c r="AU819" s="240"/>
      <c r="AV819" s="240"/>
      <c r="AW819" s="240"/>
      <c r="AX819" s="240"/>
      <c r="AY819" s="240"/>
      <c r="AZ819" s="240"/>
      <c r="BA819" s="221">
        <v>0</v>
      </c>
      <c r="BB819" s="221"/>
      <c r="BC819" s="221"/>
      <c r="BD819" s="221"/>
      <c r="BE819" s="221"/>
      <c r="BF819" s="221"/>
      <c r="BG819" s="221"/>
      <c r="BH819" s="221"/>
      <c r="BI819" s="221"/>
    </row>
    <row r="820" spans="1:61" s="145" customFormat="1" ht="12" customHeight="1" x14ac:dyDescent="0.25">
      <c r="A820" s="245" t="s">
        <v>650</v>
      </c>
      <c r="B820" s="246"/>
      <c r="C820" s="246"/>
      <c r="D820" s="246"/>
      <c r="E820" s="246"/>
      <c r="F820" s="246"/>
      <c r="G820" s="246"/>
      <c r="H820" s="246"/>
      <c r="I820" s="246"/>
      <c r="J820" s="246"/>
      <c r="K820" s="246"/>
      <c r="L820" s="246"/>
      <c r="M820" s="246"/>
      <c r="N820" s="246"/>
      <c r="O820" s="246"/>
      <c r="P820" s="246"/>
      <c r="Q820" s="246"/>
      <c r="R820" s="246"/>
      <c r="S820" s="246"/>
      <c r="T820" s="246"/>
      <c r="U820" s="246"/>
      <c r="V820" s="246"/>
      <c r="W820" s="246"/>
      <c r="X820" s="246"/>
      <c r="Y820" s="246"/>
      <c r="Z820" s="246"/>
      <c r="AA820" s="246"/>
      <c r="AB820" s="246"/>
      <c r="AC820" s="246"/>
      <c r="AD820" s="246"/>
      <c r="AE820" s="246"/>
      <c r="AF820" s="246"/>
      <c r="AG820" s="246"/>
      <c r="AH820" s="246"/>
      <c r="AI820" s="247"/>
      <c r="AJ820" s="248"/>
      <c r="AK820" s="249"/>
      <c r="AL820" s="249"/>
      <c r="AM820" s="249"/>
      <c r="AN820" s="249"/>
      <c r="AO820" s="249"/>
      <c r="AP820" s="249"/>
      <c r="AQ820" s="249"/>
      <c r="AR820" s="250"/>
      <c r="AS820" s="240"/>
      <c r="AT820" s="240"/>
      <c r="AU820" s="240"/>
      <c r="AV820" s="240"/>
      <c r="AW820" s="240"/>
      <c r="AX820" s="240"/>
      <c r="AY820" s="240"/>
      <c r="AZ820" s="240"/>
      <c r="BA820" s="221">
        <v>0</v>
      </c>
      <c r="BB820" s="221"/>
      <c r="BC820" s="221"/>
      <c r="BD820" s="221"/>
      <c r="BE820" s="221"/>
      <c r="BF820" s="221"/>
      <c r="BG820" s="221"/>
      <c r="BH820" s="221"/>
      <c r="BI820" s="221"/>
    </row>
    <row r="821" spans="1:61" s="145" customFormat="1" ht="12" customHeight="1" x14ac:dyDescent="0.25">
      <c r="A821" s="251" t="s">
        <v>129</v>
      </c>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c r="AA821" s="252"/>
      <c r="AB821" s="252"/>
      <c r="AC821" s="252"/>
      <c r="AD821" s="252"/>
      <c r="AE821" s="252"/>
      <c r="AF821" s="252"/>
      <c r="AG821" s="252"/>
      <c r="AH821" s="252"/>
      <c r="AI821" s="253"/>
      <c r="AJ821" s="190">
        <v>0</v>
      </c>
      <c r="AK821" s="190"/>
      <c r="AL821" s="190"/>
      <c r="AM821" s="190"/>
      <c r="AN821" s="190"/>
      <c r="AO821" s="190"/>
      <c r="AP821" s="190"/>
      <c r="AQ821" s="190"/>
      <c r="AR821" s="190"/>
      <c r="AS821" s="190">
        <v>0</v>
      </c>
      <c r="AT821" s="190"/>
      <c r="AU821" s="190"/>
      <c r="AV821" s="190"/>
      <c r="AW821" s="190"/>
      <c r="AX821" s="190"/>
      <c r="AY821" s="190"/>
      <c r="AZ821" s="190"/>
      <c r="BA821" s="190">
        <v>0</v>
      </c>
      <c r="BB821" s="190"/>
      <c r="BC821" s="190"/>
      <c r="BD821" s="190"/>
      <c r="BE821" s="190"/>
      <c r="BF821" s="190"/>
      <c r="BG821" s="190"/>
      <c r="BH821" s="190"/>
      <c r="BI821" s="190"/>
    </row>
    <row r="822" spans="1:61" s="145" customFormat="1" ht="12" customHeight="1" x14ac:dyDescent="0.25">
      <c r="A822" s="254" t="s">
        <v>162</v>
      </c>
      <c r="B822" s="255"/>
      <c r="C822" s="255"/>
      <c r="D822" s="255"/>
      <c r="E822" s="255"/>
      <c r="F822" s="255"/>
      <c r="G822" s="255"/>
      <c r="H822" s="255"/>
      <c r="I822" s="255"/>
      <c r="J822" s="255"/>
      <c r="K822" s="255"/>
      <c r="L822" s="255"/>
      <c r="M822" s="255"/>
      <c r="N822" s="255"/>
      <c r="O822" s="255"/>
      <c r="P822" s="255"/>
      <c r="Q822" s="255"/>
      <c r="R822" s="255"/>
      <c r="S822" s="110"/>
      <c r="T822" s="110"/>
      <c r="U822" s="110"/>
      <c r="V822" s="110"/>
      <c r="W822" s="110"/>
      <c r="X822" s="110"/>
      <c r="Y822" s="110"/>
      <c r="Z822" s="110"/>
      <c r="AA822" s="110"/>
      <c r="AB822" s="110"/>
      <c r="AC822" s="110"/>
      <c r="AD822" s="110"/>
      <c r="AE822" s="111"/>
      <c r="AF822" s="111" t="e">
        <v>#DIV/0!</v>
      </c>
      <c r="AG822" s="111"/>
      <c r="AH822" s="111"/>
      <c r="AI822" s="112">
        <v>0</v>
      </c>
      <c r="AJ822" s="256" t="s">
        <v>651</v>
      </c>
      <c r="AK822" s="257"/>
      <c r="AL822" s="257"/>
      <c r="AM822" s="257"/>
      <c r="AN822" s="257"/>
      <c r="AO822" s="257"/>
      <c r="AP822" s="257"/>
      <c r="AQ822" s="257"/>
      <c r="AR822" s="257"/>
      <c r="AS822" s="258"/>
      <c r="AT822" s="258"/>
      <c r="AU822" s="258"/>
      <c r="AV822" s="258"/>
      <c r="AW822" s="258"/>
      <c r="AX822" s="258"/>
      <c r="AY822" s="258"/>
      <c r="AZ822" s="258"/>
      <c r="BA822" s="257"/>
      <c r="BB822" s="257"/>
      <c r="BC822" s="257"/>
      <c r="BD822" s="257"/>
      <c r="BE822" s="257"/>
      <c r="BF822" s="257"/>
      <c r="BG822" s="257"/>
      <c r="BH822" s="257"/>
      <c r="BI822" s="259"/>
    </row>
    <row r="823" spans="1:61" s="145" customFormat="1" ht="12" customHeight="1" x14ac:dyDescent="0.25">
      <c r="A823" s="233" t="s">
        <v>130</v>
      </c>
      <c r="B823" s="234"/>
      <c r="C823" s="234"/>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5"/>
      <c r="AJ823" s="240"/>
      <c r="AK823" s="240"/>
      <c r="AL823" s="240"/>
      <c r="AM823" s="240"/>
      <c r="AN823" s="240"/>
      <c r="AO823" s="240"/>
      <c r="AP823" s="240"/>
      <c r="AQ823" s="240"/>
      <c r="AR823" s="260"/>
      <c r="AS823" s="261"/>
      <c r="AT823" s="262"/>
      <c r="AU823" s="262"/>
      <c r="AV823" s="262"/>
      <c r="AW823" s="262"/>
      <c r="AX823" s="262"/>
      <c r="AY823" s="262"/>
      <c r="AZ823" s="263"/>
      <c r="BA823" s="221">
        <v>0</v>
      </c>
      <c r="BB823" s="221"/>
      <c r="BC823" s="221"/>
      <c r="BD823" s="221"/>
      <c r="BE823" s="221"/>
      <c r="BF823" s="221"/>
      <c r="BG823" s="221"/>
      <c r="BH823" s="221"/>
      <c r="BI823" s="221"/>
    </row>
    <row r="824" spans="1:61" s="145" customFormat="1" ht="12" customHeight="1" x14ac:dyDescent="0.25">
      <c r="A824" s="233" t="s">
        <v>131</v>
      </c>
      <c r="B824" s="234"/>
      <c r="C824" s="234"/>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c r="AA824" s="234"/>
      <c r="AB824" s="234"/>
      <c r="AC824" s="234"/>
      <c r="AD824" s="234"/>
      <c r="AE824" s="234"/>
      <c r="AF824" s="234"/>
      <c r="AG824" s="234"/>
      <c r="AH824" s="234"/>
      <c r="AI824" s="235"/>
      <c r="AJ824" s="190">
        <v>0</v>
      </c>
      <c r="AK824" s="190"/>
      <c r="AL824" s="190"/>
      <c r="AM824" s="190"/>
      <c r="AN824" s="190"/>
      <c r="AO824" s="190"/>
      <c r="AP824" s="190"/>
      <c r="AQ824" s="190"/>
      <c r="AR824" s="236"/>
      <c r="AS824" s="237">
        <v>0</v>
      </c>
      <c r="AT824" s="238"/>
      <c r="AU824" s="238"/>
      <c r="AV824" s="238"/>
      <c r="AW824" s="238"/>
      <c r="AX824" s="238"/>
      <c r="AY824" s="238"/>
      <c r="AZ824" s="239"/>
      <c r="BA824" s="190">
        <v>0</v>
      </c>
      <c r="BB824" s="190"/>
      <c r="BC824" s="190"/>
      <c r="BD824" s="190"/>
      <c r="BE824" s="190"/>
      <c r="BF824" s="190"/>
      <c r="BG824" s="190"/>
      <c r="BH824" s="190"/>
      <c r="BI824" s="190"/>
    </row>
    <row r="825" spans="1:61" s="145" customFormat="1" ht="12" customHeight="1" x14ac:dyDescent="0.25">
      <c r="A825" s="233" t="s">
        <v>132</v>
      </c>
      <c r="B825" s="234"/>
      <c r="C825" s="23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c r="AA825" s="234"/>
      <c r="AB825" s="234"/>
      <c r="AC825" s="234"/>
      <c r="AD825" s="234"/>
      <c r="AE825" s="234"/>
      <c r="AF825" s="234"/>
      <c r="AG825" s="234"/>
      <c r="AH825" s="234"/>
      <c r="AI825" s="235"/>
      <c r="AJ825" s="240"/>
      <c r="AK825" s="240"/>
      <c r="AL825" s="240"/>
      <c r="AM825" s="240"/>
      <c r="AN825" s="240"/>
      <c r="AO825" s="240"/>
      <c r="AP825" s="240"/>
      <c r="AQ825" s="240"/>
      <c r="AR825" s="240"/>
      <c r="AS825" s="241"/>
      <c r="AT825" s="241"/>
      <c r="AU825" s="241"/>
      <c r="AV825" s="241"/>
      <c r="AW825" s="241"/>
      <c r="AX825" s="241"/>
      <c r="AY825" s="241"/>
      <c r="AZ825" s="241"/>
      <c r="BA825" s="221">
        <v>0</v>
      </c>
      <c r="BB825" s="221"/>
      <c r="BC825" s="221"/>
      <c r="BD825" s="221"/>
      <c r="BE825" s="221"/>
      <c r="BF825" s="221"/>
      <c r="BG825" s="221"/>
      <c r="BH825" s="221"/>
      <c r="BI825" s="221"/>
    </row>
    <row r="826" spans="1:61" s="145" customFormat="1" ht="12" customHeight="1" x14ac:dyDescent="0.25">
      <c r="A826" s="233"/>
      <c r="B826" s="234"/>
      <c r="C826" s="234"/>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c r="AA826" s="234"/>
      <c r="AB826" s="234"/>
      <c r="AC826" s="234"/>
      <c r="AD826" s="234"/>
      <c r="AE826" s="234"/>
      <c r="AF826" s="234"/>
      <c r="AG826" s="234"/>
      <c r="AH826" s="234"/>
      <c r="AI826" s="235"/>
      <c r="AJ826" s="221"/>
      <c r="AK826" s="221"/>
      <c r="AL826" s="221"/>
      <c r="AM826" s="221"/>
      <c r="AN826" s="221"/>
      <c r="AO826" s="221"/>
      <c r="AP826" s="221"/>
      <c r="AQ826" s="221"/>
      <c r="AR826" s="221"/>
      <c r="AS826" s="221"/>
      <c r="AT826" s="221"/>
      <c r="AU826" s="221"/>
      <c r="AV826" s="221"/>
      <c r="AW826" s="221"/>
      <c r="AX826" s="221"/>
      <c r="AY826" s="221"/>
      <c r="AZ826" s="221"/>
      <c r="BA826" s="221"/>
      <c r="BB826" s="221"/>
      <c r="BC826" s="221"/>
      <c r="BD826" s="221"/>
      <c r="BE826" s="221"/>
      <c r="BF826" s="221"/>
      <c r="BG826" s="221"/>
      <c r="BH826" s="221"/>
      <c r="BI826" s="221"/>
    </row>
    <row r="827" spans="1:61" s="145" customFormat="1" ht="12" customHeight="1" x14ac:dyDescent="0.25">
      <c r="A827" s="233" t="s">
        <v>133</v>
      </c>
      <c r="B827" s="234"/>
      <c r="C827" s="234"/>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c r="AA827" s="234"/>
      <c r="AB827" s="234"/>
      <c r="AC827" s="234"/>
      <c r="AD827" s="234"/>
      <c r="AE827" s="234"/>
      <c r="AF827" s="234"/>
      <c r="AG827" s="234"/>
      <c r="AH827" s="234"/>
      <c r="AI827" s="235"/>
      <c r="AJ827" s="236">
        <v>0</v>
      </c>
      <c r="AK827" s="242"/>
      <c r="AL827" s="242"/>
      <c r="AM827" s="242"/>
      <c r="AN827" s="242"/>
      <c r="AO827" s="242"/>
      <c r="AP827" s="242"/>
      <c r="AQ827" s="242"/>
      <c r="AR827" s="242"/>
      <c r="AS827" s="242"/>
      <c r="AT827" s="242"/>
      <c r="AU827" s="242"/>
      <c r="AV827" s="242"/>
      <c r="AW827" s="242"/>
      <c r="AX827" s="242"/>
      <c r="AY827" s="242"/>
      <c r="AZ827" s="242"/>
      <c r="BA827" s="242"/>
      <c r="BB827" s="242"/>
      <c r="BC827" s="242"/>
      <c r="BD827" s="242"/>
      <c r="BE827" s="242"/>
      <c r="BF827" s="242"/>
      <c r="BG827" s="242"/>
      <c r="BH827" s="242"/>
      <c r="BI827" s="243"/>
    </row>
    <row r="828" spans="1:61" s="145" customFormat="1" ht="12" customHeight="1" x14ac:dyDescent="0.25">
      <c r="A828" s="222"/>
      <c r="B828" s="223"/>
      <c r="C828" s="223"/>
      <c r="D828" s="223"/>
      <c r="E828" s="223"/>
      <c r="F828" s="223"/>
      <c r="G828" s="223"/>
      <c r="H828" s="223"/>
      <c r="I828" s="223"/>
      <c r="J828" s="223"/>
      <c r="K828" s="223"/>
      <c r="L828" s="223"/>
      <c r="M828" s="223"/>
      <c r="N828" s="223"/>
      <c r="O828" s="223"/>
      <c r="P828" s="223"/>
      <c r="Q828" s="223"/>
      <c r="R828" s="223"/>
      <c r="S828" s="223"/>
      <c r="T828" s="223"/>
      <c r="U828" s="223"/>
      <c r="V828" s="223"/>
      <c r="W828" s="223"/>
      <c r="X828" s="223"/>
      <c r="Y828" s="223"/>
      <c r="Z828" s="223"/>
      <c r="AA828" s="223"/>
      <c r="AB828" s="223"/>
      <c r="AC828" s="223"/>
      <c r="AD828" s="223"/>
      <c r="AE828" s="223"/>
      <c r="AF828" s="223"/>
      <c r="AG828" s="223"/>
      <c r="AH828" s="223"/>
      <c r="AI828" s="224"/>
      <c r="AJ828" s="244" t="s">
        <v>140</v>
      </c>
      <c r="AK828" s="244"/>
      <c r="AL828" s="244"/>
      <c r="AM828" s="244"/>
      <c r="AN828" s="244"/>
      <c r="AO828" s="244"/>
      <c r="AP828" s="244"/>
      <c r="AQ828" s="244"/>
      <c r="AR828" s="244"/>
      <c r="AS828" s="244" t="s">
        <v>111</v>
      </c>
      <c r="AT828" s="244"/>
      <c r="AU828" s="244"/>
      <c r="AV828" s="244"/>
      <c r="AW828" s="244"/>
      <c r="AX828" s="244"/>
      <c r="AY828" s="244"/>
      <c r="AZ828" s="244"/>
      <c r="BA828" s="226"/>
      <c r="BB828" s="226"/>
      <c r="BC828" s="226"/>
      <c r="BD828" s="226"/>
      <c r="BE828" s="226"/>
      <c r="BF828" s="226"/>
      <c r="BG828" s="226"/>
      <c r="BH828" s="226"/>
      <c r="BI828" s="226"/>
    </row>
    <row r="829" spans="1:61" s="145" customFormat="1" ht="12" customHeight="1" x14ac:dyDescent="0.25">
      <c r="A829" s="222" t="s">
        <v>134</v>
      </c>
      <c r="B829" s="223"/>
      <c r="C829" s="223"/>
      <c r="D829" s="223"/>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c r="AA829" s="223"/>
      <c r="AB829" s="223"/>
      <c r="AC829" s="223"/>
      <c r="AD829" s="223"/>
      <c r="AE829" s="223"/>
      <c r="AF829" s="223"/>
      <c r="AG829" s="223"/>
      <c r="AH829" s="223"/>
      <c r="AI829" s="224"/>
      <c r="AJ829" s="225">
        <v>0</v>
      </c>
      <c r="AK829" s="225"/>
      <c r="AL829" s="225"/>
      <c r="AM829" s="225"/>
      <c r="AN829" s="225"/>
      <c r="AO829" s="225"/>
      <c r="AP829" s="225"/>
      <c r="AQ829" s="225"/>
      <c r="AR829" s="225"/>
      <c r="AS829" s="225">
        <v>0</v>
      </c>
      <c r="AT829" s="225"/>
      <c r="AU829" s="225"/>
      <c r="AV829" s="225"/>
      <c r="AW829" s="225"/>
      <c r="AX829" s="225"/>
      <c r="AY829" s="225"/>
      <c r="AZ829" s="225"/>
      <c r="BA829" s="226"/>
      <c r="BB829" s="226"/>
      <c r="BC829" s="226"/>
      <c r="BD829" s="226"/>
      <c r="BE829" s="226"/>
      <c r="BF829" s="226"/>
      <c r="BG829" s="226"/>
      <c r="BH829" s="226"/>
      <c r="BI829" s="226"/>
    </row>
    <row r="830" spans="1:61" s="145" customFormat="1" ht="12" customHeight="1" x14ac:dyDescent="0.25">
      <c r="A830" s="222" t="s">
        <v>136</v>
      </c>
      <c r="B830" s="223"/>
      <c r="C830" s="223"/>
      <c r="D830" s="223"/>
      <c r="E830" s="223"/>
      <c r="F830" s="223"/>
      <c r="G830" s="223"/>
      <c r="H830" s="223"/>
      <c r="I830" s="223"/>
      <c r="J830" s="223"/>
      <c r="K830" s="223"/>
      <c r="L830" s="223"/>
      <c r="M830" s="223"/>
      <c r="N830" s="223"/>
      <c r="O830" s="223"/>
      <c r="P830" s="223"/>
      <c r="Q830" s="223"/>
      <c r="R830" s="223"/>
      <c r="S830" s="223"/>
      <c r="T830" s="223"/>
      <c r="U830" s="223"/>
      <c r="V830" s="223"/>
      <c r="W830" s="223"/>
      <c r="X830" s="223"/>
      <c r="Y830" s="223"/>
      <c r="Z830" s="223"/>
      <c r="AA830" s="223"/>
      <c r="AB830" s="223"/>
      <c r="AC830" s="223"/>
      <c r="AD830" s="223"/>
      <c r="AE830" s="223"/>
      <c r="AF830" s="223"/>
      <c r="AG830" s="223"/>
      <c r="AH830" s="223"/>
      <c r="AI830" s="224"/>
      <c r="AJ830" s="225">
        <v>0</v>
      </c>
      <c r="AK830" s="225"/>
      <c r="AL830" s="225"/>
      <c r="AM830" s="225"/>
      <c r="AN830" s="225"/>
      <c r="AO830" s="225"/>
      <c r="AP830" s="225"/>
      <c r="AQ830" s="225"/>
      <c r="AR830" s="225"/>
      <c r="AS830" s="225">
        <v>0</v>
      </c>
      <c r="AT830" s="225"/>
      <c r="AU830" s="225"/>
      <c r="AV830" s="225"/>
      <c r="AW830" s="225"/>
      <c r="AX830" s="225"/>
      <c r="AY830" s="225"/>
      <c r="AZ830" s="225"/>
      <c r="BA830" s="226"/>
      <c r="BB830" s="226"/>
      <c r="BC830" s="226"/>
      <c r="BD830" s="226"/>
      <c r="BE830" s="226"/>
      <c r="BF830" s="226"/>
      <c r="BG830" s="226"/>
      <c r="BH830" s="226"/>
      <c r="BI830" s="226"/>
    </row>
    <row r="831" spans="1:61" s="145" customFormat="1" ht="12" customHeight="1" x14ac:dyDescent="0.25">
      <c r="A831" s="222" t="s">
        <v>135</v>
      </c>
      <c r="B831" s="223"/>
      <c r="C831" s="223"/>
      <c r="D831" s="223"/>
      <c r="E831" s="223"/>
      <c r="F831" s="223"/>
      <c r="G831" s="223"/>
      <c r="H831" s="223"/>
      <c r="I831" s="223"/>
      <c r="J831" s="223"/>
      <c r="K831" s="223"/>
      <c r="L831" s="223"/>
      <c r="M831" s="223"/>
      <c r="N831" s="223"/>
      <c r="O831" s="223"/>
      <c r="P831" s="223"/>
      <c r="Q831" s="223"/>
      <c r="R831" s="223"/>
      <c r="S831" s="223"/>
      <c r="T831" s="223"/>
      <c r="U831" s="223"/>
      <c r="V831" s="223"/>
      <c r="W831" s="223"/>
      <c r="X831" s="223"/>
      <c r="Y831" s="223"/>
      <c r="Z831" s="223"/>
      <c r="AA831" s="223"/>
      <c r="AB831" s="223"/>
      <c r="AC831" s="223"/>
      <c r="AD831" s="223"/>
      <c r="AE831" s="223"/>
      <c r="AF831" s="223"/>
      <c r="AG831" s="223"/>
      <c r="AH831" s="223"/>
      <c r="AI831" s="224"/>
      <c r="AJ831" s="225">
        <v>0</v>
      </c>
      <c r="AK831" s="225"/>
      <c r="AL831" s="225"/>
      <c r="AM831" s="225"/>
      <c r="AN831" s="225"/>
      <c r="AO831" s="225"/>
      <c r="AP831" s="225"/>
      <c r="AQ831" s="225"/>
      <c r="AR831" s="225"/>
      <c r="AS831" s="225">
        <v>0</v>
      </c>
      <c r="AT831" s="225"/>
      <c r="AU831" s="225"/>
      <c r="AV831" s="225"/>
      <c r="AW831" s="225"/>
      <c r="AX831" s="225"/>
      <c r="AY831" s="225"/>
      <c r="AZ831" s="225"/>
      <c r="BA831" s="226"/>
      <c r="BB831" s="226"/>
      <c r="BC831" s="226"/>
      <c r="BD831" s="226"/>
      <c r="BE831" s="226"/>
      <c r="BF831" s="226"/>
      <c r="BG831" s="226"/>
      <c r="BH831" s="226"/>
      <c r="BI831" s="226"/>
    </row>
    <row r="832" spans="1:61" s="145" customFormat="1" ht="12" customHeight="1" x14ac:dyDescent="0.25">
      <c r="A832" s="227" t="s">
        <v>137</v>
      </c>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c r="AA832" s="228"/>
      <c r="AB832" s="228"/>
      <c r="AC832" s="228"/>
      <c r="AD832" s="228"/>
      <c r="AE832" s="228"/>
      <c r="AF832" s="228"/>
      <c r="AG832" s="228"/>
      <c r="AH832" s="228"/>
      <c r="AI832" s="229"/>
      <c r="AJ832" s="230" t="s">
        <v>138</v>
      </c>
      <c r="AK832" s="230"/>
      <c r="AL832" s="230"/>
      <c r="AM832" s="230"/>
      <c r="AN832" s="230"/>
      <c r="AO832" s="230"/>
      <c r="AP832" s="230"/>
      <c r="AQ832" s="230"/>
      <c r="AR832" s="230"/>
      <c r="AS832" s="230" t="s">
        <v>139</v>
      </c>
      <c r="AT832" s="230"/>
      <c r="AU832" s="230"/>
      <c r="AV832" s="230"/>
      <c r="AW832" s="230"/>
      <c r="AX832" s="230"/>
      <c r="AY832" s="230"/>
      <c r="AZ832" s="230"/>
      <c r="BA832" s="230" t="s">
        <v>109</v>
      </c>
      <c r="BB832" s="230"/>
      <c r="BC832" s="230"/>
      <c r="BD832" s="230"/>
      <c r="BE832" s="230"/>
      <c r="BF832" s="230"/>
      <c r="BG832" s="230"/>
      <c r="BH832" s="230"/>
      <c r="BI832" s="230"/>
    </row>
    <row r="833" spans="1:61" s="145" customFormat="1" ht="12" customHeight="1" x14ac:dyDescent="0.25">
      <c r="A833" s="187" t="s">
        <v>141</v>
      </c>
      <c r="B833" s="188"/>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9"/>
      <c r="AJ833" s="231"/>
      <c r="AK833" s="231"/>
      <c r="AL833" s="231"/>
      <c r="AM833" s="231"/>
      <c r="AN833" s="231"/>
      <c r="AO833" s="231"/>
      <c r="AP833" s="231"/>
      <c r="AQ833" s="231"/>
      <c r="AR833" s="231"/>
      <c r="AS833" s="232"/>
      <c r="AT833" s="232"/>
      <c r="AU833" s="232"/>
      <c r="AV833" s="232"/>
      <c r="AW833" s="232"/>
      <c r="AX833" s="232"/>
      <c r="AY833" s="232"/>
      <c r="AZ833" s="232"/>
      <c r="BA833" s="221">
        <v>0</v>
      </c>
      <c r="BB833" s="221"/>
      <c r="BC833" s="221"/>
      <c r="BD833" s="221"/>
      <c r="BE833" s="221"/>
      <c r="BF833" s="221"/>
      <c r="BG833" s="221"/>
      <c r="BH833" s="221"/>
      <c r="BI833" s="221"/>
    </row>
    <row r="834" spans="1:61" s="145" customFormat="1" ht="12" customHeight="1" x14ac:dyDescent="0.25">
      <c r="A834" s="187" t="s">
        <v>142</v>
      </c>
      <c r="B834" s="188"/>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9"/>
      <c r="AJ834" s="190">
        <v>0</v>
      </c>
      <c r="AK834" s="190"/>
      <c r="AL834" s="190"/>
      <c r="AM834" s="190"/>
      <c r="AN834" s="190"/>
      <c r="AO834" s="190"/>
      <c r="AP834" s="190"/>
      <c r="AQ834" s="190"/>
      <c r="AR834" s="190"/>
      <c r="AS834" s="190">
        <v>0</v>
      </c>
      <c r="AT834" s="190"/>
      <c r="AU834" s="190"/>
      <c r="AV834" s="190"/>
      <c r="AW834" s="190"/>
      <c r="AX834" s="190"/>
      <c r="AY834" s="190"/>
      <c r="AZ834" s="190"/>
      <c r="BA834" s="190">
        <v>0</v>
      </c>
      <c r="BB834" s="190"/>
      <c r="BC834" s="190"/>
      <c r="BD834" s="190"/>
      <c r="BE834" s="190"/>
      <c r="BF834" s="190"/>
      <c r="BG834" s="190"/>
      <c r="BH834" s="190"/>
      <c r="BI834" s="190"/>
    </row>
    <row r="835" spans="1:61" s="145" customFormat="1" ht="12" customHeight="1" x14ac:dyDescent="0.25">
      <c r="A835" s="217"/>
      <c r="B835" s="218"/>
      <c r="C835" s="218"/>
      <c r="D835" s="218"/>
      <c r="E835" s="218"/>
      <c r="F835" s="218"/>
      <c r="G835" s="218"/>
      <c r="H835" s="218"/>
      <c r="I835" s="218"/>
      <c r="J835" s="218"/>
      <c r="K835" s="218"/>
      <c r="L835" s="218"/>
      <c r="M835" s="218"/>
      <c r="N835" s="218"/>
      <c r="O835" s="76"/>
      <c r="P835" s="219" t="s">
        <v>143</v>
      </c>
      <c r="Q835" s="219"/>
      <c r="R835" s="219"/>
      <c r="S835" s="219"/>
      <c r="T835" s="219"/>
      <c r="U835" s="219"/>
      <c r="V835" s="219"/>
      <c r="W835" s="219"/>
      <c r="X835" s="219"/>
      <c r="Y835" s="219"/>
      <c r="Z835" s="219"/>
      <c r="AA835" s="219"/>
      <c r="AB835" s="219"/>
      <c r="AC835" s="219"/>
      <c r="AD835" s="219"/>
      <c r="AE835" s="219"/>
      <c r="AF835" s="219"/>
      <c r="AG835" s="219"/>
      <c r="AH835" s="219"/>
      <c r="AI835" s="220"/>
      <c r="AJ835" s="196"/>
      <c r="AK835" s="196"/>
      <c r="AL835" s="196"/>
      <c r="AM835" s="196"/>
      <c r="AN835" s="196"/>
      <c r="AO835" s="196"/>
      <c r="AP835" s="196"/>
      <c r="AQ835" s="196"/>
      <c r="AR835" s="196"/>
      <c r="AS835" s="196"/>
      <c r="AT835" s="196"/>
      <c r="AU835" s="196"/>
      <c r="AV835" s="196"/>
      <c r="AW835" s="196"/>
      <c r="AX835" s="196"/>
      <c r="AY835" s="196"/>
      <c r="AZ835" s="196"/>
      <c r="BA835" s="221">
        <v>0</v>
      </c>
      <c r="BB835" s="221"/>
      <c r="BC835" s="221"/>
      <c r="BD835" s="221"/>
      <c r="BE835" s="221"/>
      <c r="BF835" s="221"/>
      <c r="BG835" s="221"/>
      <c r="BH835" s="221"/>
      <c r="BI835" s="221"/>
    </row>
    <row r="836" spans="1:61" s="145" customFormat="1" ht="12" customHeight="1" x14ac:dyDescent="0.25">
      <c r="A836" s="217"/>
      <c r="B836" s="218"/>
      <c r="C836" s="218"/>
      <c r="D836" s="218"/>
      <c r="E836" s="218"/>
      <c r="F836" s="218"/>
      <c r="G836" s="218"/>
      <c r="H836" s="218"/>
      <c r="I836" s="218"/>
      <c r="J836" s="218"/>
      <c r="K836" s="218"/>
      <c r="L836" s="218"/>
      <c r="M836" s="218"/>
      <c r="N836" s="218"/>
      <c r="O836" s="76"/>
      <c r="P836" s="219" t="s">
        <v>144</v>
      </c>
      <c r="Q836" s="219"/>
      <c r="R836" s="219"/>
      <c r="S836" s="219"/>
      <c r="T836" s="219"/>
      <c r="U836" s="219"/>
      <c r="V836" s="219"/>
      <c r="W836" s="219"/>
      <c r="X836" s="219"/>
      <c r="Y836" s="219"/>
      <c r="Z836" s="219"/>
      <c r="AA836" s="219"/>
      <c r="AB836" s="219"/>
      <c r="AC836" s="219"/>
      <c r="AD836" s="219"/>
      <c r="AE836" s="219"/>
      <c r="AF836" s="219"/>
      <c r="AG836" s="219"/>
      <c r="AH836" s="219"/>
      <c r="AI836" s="220"/>
      <c r="AJ836" s="196"/>
      <c r="AK836" s="196"/>
      <c r="AL836" s="196"/>
      <c r="AM836" s="196"/>
      <c r="AN836" s="196"/>
      <c r="AO836" s="196"/>
      <c r="AP836" s="196"/>
      <c r="AQ836" s="196"/>
      <c r="AR836" s="196"/>
      <c r="AS836" s="196"/>
      <c r="AT836" s="196"/>
      <c r="AU836" s="196"/>
      <c r="AV836" s="196"/>
      <c r="AW836" s="196"/>
      <c r="AX836" s="196"/>
      <c r="AY836" s="196"/>
      <c r="AZ836" s="196"/>
      <c r="BA836" s="221">
        <v>0</v>
      </c>
      <c r="BB836" s="221"/>
      <c r="BC836" s="221"/>
      <c r="BD836" s="221"/>
      <c r="BE836" s="221"/>
      <c r="BF836" s="221"/>
      <c r="BG836" s="221"/>
      <c r="BH836" s="221"/>
      <c r="BI836" s="221"/>
    </row>
    <row r="837" spans="1:61" s="145" customFormat="1" ht="12" customHeight="1" x14ac:dyDescent="0.25">
      <c r="A837" s="187" t="s">
        <v>145</v>
      </c>
      <c r="B837" s="188"/>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9"/>
      <c r="AJ837" s="196"/>
      <c r="AK837" s="196"/>
      <c r="AL837" s="196"/>
      <c r="AM837" s="196"/>
      <c r="AN837" s="196"/>
      <c r="AO837" s="196"/>
      <c r="AP837" s="196"/>
      <c r="AQ837" s="196"/>
      <c r="AR837" s="196"/>
      <c r="AS837" s="196"/>
      <c r="AT837" s="196"/>
      <c r="AU837" s="196"/>
      <c r="AV837" s="196"/>
      <c r="AW837" s="196"/>
      <c r="AX837" s="196"/>
      <c r="AY837" s="196"/>
      <c r="AZ837" s="196"/>
      <c r="BA837" s="221">
        <v>0</v>
      </c>
      <c r="BB837" s="221"/>
      <c r="BC837" s="221"/>
      <c r="BD837" s="221"/>
      <c r="BE837" s="221"/>
      <c r="BF837" s="221"/>
      <c r="BG837" s="221"/>
      <c r="BH837" s="221"/>
      <c r="BI837" s="221"/>
    </row>
    <row r="838" spans="1:61" s="145" customFormat="1" ht="12" customHeight="1" x14ac:dyDescent="0.25">
      <c r="A838" s="187" t="s">
        <v>146</v>
      </c>
      <c r="B838" s="188"/>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c r="AA838" s="188"/>
      <c r="AB838" s="188"/>
      <c r="AC838" s="188"/>
      <c r="AD838" s="188"/>
      <c r="AE838" s="188"/>
      <c r="AF838" s="188"/>
      <c r="AG838" s="188"/>
      <c r="AH838" s="188"/>
      <c r="AI838" s="189"/>
      <c r="AJ838" s="190">
        <v>0</v>
      </c>
      <c r="AK838" s="190"/>
      <c r="AL838" s="190"/>
      <c r="AM838" s="190"/>
      <c r="AN838" s="190"/>
      <c r="AO838" s="190"/>
      <c r="AP838" s="190"/>
      <c r="AQ838" s="190"/>
      <c r="AR838" s="190"/>
      <c r="AS838" s="190">
        <v>0</v>
      </c>
      <c r="AT838" s="190"/>
      <c r="AU838" s="190"/>
      <c r="AV838" s="190"/>
      <c r="AW838" s="190"/>
      <c r="AX838" s="190"/>
      <c r="AY838" s="190"/>
      <c r="AZ838" s="190"/>
      <c r="BA838" s="190">
        <v>0</v>
      </c>
      <c r="BB838" s="190"/>
      <c r="BC838" s="190"/>
      <c r="BD838" s="190"/>
      <c r="BE838" s="190"/>
      <c r="BF838" s="190"/>
      <c r="BG838" s="190"/>
      <c r="BH838" s="190"/>
      <c r="BI838" s="190"/>
    </row>
    <row r="839" spans="1:61" s="145" customFormat="1" ht="13.5" customHeight="1" x14ac:dyDescent="0.25">
      <c r="A839" s="187" t="s">
        <v>147</v>
      </c>
      <c r="B839" s="188"/>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c r="AA839" s="188"/>
      <c r="AB839" s="188"/>
      <c r="AC839" s="188"/>
      <c r="AD839" s="188"/>
      <c r="AE839" s="188"/>
      <c r="AF839" s="188"/>
      <c r="AG839" s="113"/>
      <c r="AH839" s="113" t="e">
        <v>#DIV/0!</v>
      </c>
      <c r="AI839" s="107">
        <v>0</v>
      </c>
      <c r="AJ839" s="191">
        <v>0</v>
      </c>
      <c r="AK839" s="192"/>
      <c r="AL839" s="192"/>
      <c r="AM839" s="192"/>
      <c r="AN839" s="192"/>
      <c r="AO839" s="192"/>
      <c r="AP839" s="192"/>
      <c r="AQ839" s="192"/>
      <c r="AR839" s="106" t="s">
        <v>354</v>
      </c>
      <c r="AS839" s="193"/>
      <c r="AT839" s="194"/>
      <c r="AU839" s="194"/>
      <c r="AV839" s="194"/>
      <c r="AW839" s="194"/>
      <c r="AX839" s="194"/>
      <c r="AY839" s="194"/>
      <c r="AZ839" s="194"/>
      <c r="BA839" s="194"/>
      <c r="BB839" s="194"/>
      <c r="BC839" s="194"/>
      <c r="BD839" s="194"/>
      <c r="BE839" s="194"/>
      <c r="BF839" s="194"/>
      <c r="BG839" s="194"/>
      <c r="BH839" s="194"/>
      <c r="BI839" s="195"/>
    </row>
    <row r="840" spans="1:61" s="145" customFormat="1" ht="12" customHeight="1" x14ac:dyDescent="0.25">
      <c r="A840" s="187" t="s">
        <v>148</v>
      </c>
      <c r="B840" s="188"/>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c r="AA840" s="188"/>
      <c r="AB840" s="188"/>
      <c r="AC840" s="188"/>
      <c r="AD840" s="188"/>
      <c r="AE840" s="188"/>
      <c r="AF840" s="188"/>
      <c r="AG840" s="188"/>
      <c r="AH840" s="188"/>
      <c r="AI840" s="189"/>
      <c r="AJ840" s="196"/>
      <c r="AK840" s="196"/>
      <c r="AL840" s="196"/>
      <c r="AM840" s="196"/>
      <c r="AN840" s="196"/>
      <c r="AO840" s="196"/>
      <c r="AP840" s="196"/>
      <c r="AQ840" s="196"/>
      <c r="AR840" s="196"/>
      <c r="AS840" s="197"/>
      <c r="AT840" s="198"/>
      <c r="AU840" s="198"/>
      <c r="AV840" s="198"/>
      <c r="AW840" s="198"/>
      <c r="AX840" s="198"/>
      <c r="AY840" s="198"/>
      <c r="AZ840" s="198"/>
      <c r="BA840" s="198"/>
      <c r="BB840" s="198"/>
      <c r="BC840" s="198"/>
      <c r="BD840" s="198"/>
      <c r="BE840" s="198"/>
      <c r="BF840" s="198"/>
      <c r="BG840" s="198"/>
      <c r="BH840" s="198"/>
      <c r="BI840" s="199"/>
    </row>
    <row r="841" spans="1:61" s="145" customFormat="1" ht="12" customHeight="1" x14ac:dyDescent="0.25">
      <c r="A841" s="187" t="s">
        <v>149</v>
      </c>
      <c r="B841" s="188"/>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c r="AA841" s="188"/>
      <c r="AB841" s="188"/>
      <c r="AC841" s="188"/>
      <c r="AD841" s="188"/>
      <c r="AE841" s="188"/>
      <c r="AF841" s="76"/>
      <c r="AG841" s="76"/>
      <c r="AH841" s="76"/>
      <c r="AI841" s="107" t="e">
        <v>#DIV/0!</v>
      </c>
      <c r="AJ841" s="200">
        <v>0</v>
      </c>
      <c r="AK841" s="200"/>
      <c r="AL841" s="200"/>
      <c r="AM841" s="200"/>
      <c r="AN841" s="200"/>
      <c r="AO841" s="200"/>
      <c r="AP841" s="200"/>
      <c r="AQ841" s="200"/>
      <c r="AR841" s="200"/>
      <c r="AS841" s="201" t="s">
        <v>652</v>
      </c>
      <c r="AT841" s="202"/>
      <c r="AU841" s="202"/>
      <c r="AV841" s="202"/>
      <c r="AW841" s="202"/>
      <c r="AX841" s="202"/>
      <c r="AY841" s="202"/>
      <c r="AZ841" s="202"/>
      <c r="BA841" s="202"/>
      <c r="BB841" s="202"/>
      <c r="BC841" s="202"/>
      <c r="BD841" s="202"/>
      <c r="BE841" s="202"/>
      <c r="BF841" s="202"/>
      <c r="BG841" s="202"/>
      <c r="BH841" s="202"/>
      <c r="BI841" s="203"/>
    </row>
    <row r="842" spans="1:61" ht="15" customHeight="1" x14ac:dyDescent="0.25">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c r="AA842" s="170"/>
      <c r="AB842" s="170"/>
      <c r="AC842" s="170"/>
      <c r="AD842" s="170"/>
      <c r="AE842" s="171"/>
      <c r="AF842" s="171"/>
      <c r="AG842" s="171"/>
      <c r="AH842" s="171"/>
      <c r="AI842" s="171"/>
      <c r="AJ842" s="171"/>
      <c r="AK842" s="171"/>
      <c r="AL842" s="171"/>
      <c r="AM842" s="171"/>
      <c r="AN842" s="171"/>
      <c r="AO842" s="171"/>
      <c r="AP842" s="171"/>
      <c r="AQ842" s="171"/>
      <c r="AR842" s="171"/>
      <c r="AS842" s="171"/>
      <c r="AT842" s="171"/>
      <c r="AU842" s="171"/>
      <c r="AV842" s="171"/>
      <c r="AW842" s="171"/>
      <c r="AX842" s="171"/>
      <c r="AY842" s="52"/>
      <c r="AZ842" s="52"/>
      <c r="BA842" s="52"/>
      <c r="BB842" s="52"/>
      <c r="BC842" s="52"/>
      <c r="BD842" s="52"/>
      <c r="BE842" s="52"/>
      <c r="BF842" s="52"/>
      <c r="BG842" s="52"/>
      <c r="BH842" s="52"/>
      <c r="BI842" s="52"/>
    </row>
    <row r="843" spans="1:61" ht="15" customHeight="1" x14ac:dyDescent="0.25">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c r="AA843" s="170"/>
      <c r="AB843" s="170"/>
      <c r="AC843" s="170"/>
      <c r="AD843" s="170"/>
      <c r="AE843" s="171"/>
      <c r="AF843" s="171"/>
      <c r="AG843" s="171"/>
      <c r="AH843" s="171"/>
      <c r="AI843" s="171"/>
      <c r="AJ843" s="171"/>
      <c r="AK843" s="171"/>
      <c r="AL843" s="171"/>
      <c r="AM843" s="171"/>
      <c r="AN843" s="171"/>
      <c r="AO843" s="171"/>
      <c r="AP843" s="171"/>
      <c r="AQ843" s="171"/>
      <c r="AR843" s="171"/>
      <c r="AS843" s="171"/>
      <c r="AT843" s="171"/>
      <c r="AU843" s="171"/>
      <c r="AV843" s="171"/>
      <c r="AW843" s="171"/>
      <c r="AX843" s="171"/>
      <c r="AY843" s="52"/>
      <c r="AZ843" s="52"/>
      <c r="BA843" s="52"/>
      <c r="BB843" s="52"/>
      <c r="BC843" s="52"/>
      <c r="BD843" s="52"/>
      <c r="BE843" s="52"/>
      <c r="BF843" s="52"/>
      <c r="BG843" s="52"/>
      <c r="BH843" s="52"/>
      <c r="BI843" s="52"/>
    </row>
    <row r="844" spans="1:61" ht="15" customHeight="1" x14ac:dyDescent="0.25">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c r="BB844" s="52"/>
      <c r="BC844" s="52"/>
      <c r="BD844" s="52"/>
      <c r="BE844" s="52"/>
      <c r="BF844" s="52"/>
      <c r="BG844" s="52"/>
      <c r="BH844" s="52"/>
      <c r="BI844" s="52"/>
    </row>
    <row r="845" spans="1:61" ht="29.25" customHeight="1" x14ac:dyDescent="0.25">
      <c r="A845" s="359" t="s">
        <v>597</v>
      </c>
      <c r="B845" s="360"/>
      <c r="C845" s="360"/>
      <c r="D845" s="360"/>
      <c r="E845" s="360"/>
      <c r="F845" s="360"/>
      <c r="G845" s="360"/>
      <c r="H845" s="360"/>
      <c r="I845" s="360"/>
      <c r="J845" s="360"/>
      <c r="K845" s="360"/>
      <c r="L845" s="360"/>
      <c r="M845" s="360"/>
      <c r="N845" s="360"/>
      <c r="O845" s="360"/>
      <c r="P845" s="360"/>
      <c r="Q845" s="360"/>
      <c r="R845" s="360"/>
      <c r="S845" s="360"/>
      <c r="T845" s="360"/>
      <c r="U845" s="360"/>
      <c r="V845" s="360"/>
      <c r="W845" s="360"/>
      <c r="X845" s="360"/>
      <c r="Y845" s="360"/>
      <c r="Z845" s="360"/>
      <c r="AA845" s="360"/>
      <c r="AB845" s="360"/>
      <c r="AC845" s="360"/>
      <c r="AD845" s="360"/>
      <c r="AE845" s="360"/>
      <c r="AF845" s="360"/>
      <c r="AG845" s="360"/>
      <c r="AH845" s="360"/>
      <c r="AI845" s="360"/>
      <c r="AJ845" s="360"/>
      <c r="AK845" s="360"/>
      <c r="AL845" s="360"/>
      <c r="AM845" s="360"/>
      <c r="AN845" s="360"/>
      <c r="AO845" s="360"/>
      <c r="AP845" s="360"/>
      <c r="AQ845" s="360"/>
      <c r="AR845" s="360"/>
      <c r="AS845" s="360"/>
      <c r="AT845" s="360"/>
      <c r="AU845" s="360"/>
      <c r="AV845" s="360"/>
      <c r="AW845" s="360"/>
      <c r="AX845" s="360"/>
      <c r="AY845" s="360"/>
      <c r="AZ845" s="360"/>
      <c r="BA845" s="360"/>
      <c r="BB845" s="360"/>
      <c r="BC845" s="360"/>
      <c r="BD845" s="52"/>
      <c r="BE845" s="52"/>
      <c r="BF845" s="52"/>
      <c r="BG845" s="52"/>
      <c r="BH845" s="52"/>
      <c r="BI845" s="52"/>
    </row>
    <row r="846" spans="1:61" ht="46.5" customHeight="1" x14ac:dyDescent="0.25">
      <c r="A846" s="361"/>
      <c r="B846" s="362"/>
      <c r="C846" s="362"/>
      <c r="D846" s="362"/>
      <c r="E846" s="362"/>
      <c r="F846" s="362"/>
      <c r="G846" s="362"/>
      <c r="H846" s="362"/>
      <c r="I846" s="362"/>
      <c r="J846" s="362"/>
      <c r="K846" s="362"/>
      <c r="L846" s="362"/>
      <c r="M846" s="362"/>
      <c r="N846" s="362"/>
      <c r="O846" s="362"/>
      <c r="P846" s="362"/>
      <c r="Q846" s="362"/>
      <c r="R846" s="362"/>
      <c r="S846" s="362"/>
      <c r="T846" s="362"/>
      <c r="U846" s="362"/>
      <c r="V846" s="362"/>
      <c r="W846" s="362"/>
      <c r="X846" s="362"/>
      <c r="Y846" s="362"/>
      <c r="Z846" s="362"/>
      <c r="AA846" s="362"/>
      <c r="AB846" s="362"/>
      <c r="AC846" s="362"/>
      <c r="AD846" s="362"/>
      <c r="AE846" s="362"/>
      <c r="AF846" s="362"/>
      <c r="AG846" s="362"/>
      <c r="AH846" s="362"/>
      <c r="AI846" s="362"/>
      <c r="AJ846" s="362"/>
      <c r="AK846" s="362"/>
      <c r="AL846" s="362"/>
      <c r="AM846" s="362"/>
      <c r="AN846" s="362"/>
      <c r="AO846" s="362"/>
      <c r="AP846" s="362"/>
      <c r="AQ846" s="362"/>
      <c r="AR846" s="362"/>
      <c r="AS846" s="362"/>
      <c r="AT846" s="362"/>
      <c r="AU846" s="362"/>
      <c r="AV846" s="362"/>
      <c r="AW846" s="362"/>
      <c r="AX846" s="362"/>
      <c r="AY846" s="362"/>
      <c r="AZ846" s="362"/>
      <c r="BA846" s="362"/>
      <c r="BB846" s="362"/>
      <c r="BC846" s="362"/>
      <c r="BD846" s="52"/>
      <c r="BE846" s="52"/>
      <c r="BF846" s="52"/>
      <c r="BG846" s="52"/>
      <c r="BH846" s="52"/>
      <c r="BI846" s="52"/>
    </row>
    <row r="847" spans="1:61" ht="82.5" customHeight="1" x14ac:dyDescent="0.25">
      <c r="A847" s="359" t="s">
        <v>598</v>
      </c>
      <c r="B847" s="360"/>
      <c r="C847" s="360"/>
      <c r="D847" s="360"/>
      <c r="E847" s="360"/>
      <c r="F847" s="360"/>
      <c r="G847" s="360"/>
      <c r="H847" s="360"/>
      <c r="I847" s="360"/>
      <c r="J847" s="360"/>
      <c r="K847" s="360"/>
      <c r="L847" s="360"/>
      <c r="M847" s="360"/>
      <c r="N847" s="360"/>
      <c r="O847" s="360"/>
      <c r="P847" s="360"/>
      <c r="Q847" s="360"/>
      <c r="R847" s="360"/>
      <c r="S847" s="360"/>
      <c r="T847" s="360"/>
      <c r="U847" s="360"/>
      <c r="V847" s="360"/>
      <c r="W847" s="360"/>
      <c r="X847" s="360"/>
      <c r="Y847" s="360"/>
      <c r="Z847" s="360"/>
      <c r="AA847" s="360"/>
      <c r="AB847" s="360"/>
      <c r="AC847" s="360"/>
      <c r="AD847" s="360"/>
      <c r="AE847" s="360"/>
      <c r="AF847" s="360"/>
      <c r="AG847" s="360"/>
      <c r="AH847" s="360"/>
      <c r="AI847" s="360"/>
      <c r="AJ847" s="360"/>
      <c r="AK847" s="360"/>
      <c r="AL847" s="360"/>
      <c r="AM847" s="360"/>
      <c r="AN847" s="360"/>
      <c r="AO847" s="360"/>
      <c r="AP847" s="360"/>
      <c r="AQ847" s="360"/>
      <c r="AR847" s="360"/>
      <c r="AS847" s="360"/>
      <c r="AT847" s="360"/>
      <c r="AU847" s="360"/>
      <c r="AV847" s="360"/>
      <c r="AW847" s="360"/>
      <c r="AX847" s="360"/>
      <c r="AY847" s="360"/>
      <c r="AZ847" s="360"/>
      <c r="BA847" s="360"/>
      <c r="BB847" s="360"/>
      <c r="BC847" s="360"/>
      <c r="BD847" s="52"/>
      <c r="BE847" s="52"/>
      <c r="BF847" s="52"/>
      <c r="BG847" s="52"/>
      <c r="BH847" s="52"/>
      <c r="BI847" s="52"/>
    </row>
    <row r="848" spans="1:61" ht="23.25" customHeight="1" x14ac:dyDescent="0.25">
      <c r="A848" s="361"/>
      <c r="B848" s="362"/>
      <c r="C848" s="362"/>
      <c r="D848" s="362"/>
      <c r="E848" s="362"/>
      <c r="F848" s="362"/>
      <c r="G848" s="362"/>
      <c r="H848" s="362"/>
      <c r="I848" s="362"/>
      <c r="J848" s="362"/>
      <c r="K848" s="362"/>
      <c r="L848" s="362"/>
      <c r="M848" s="362"/>
      <c r="N848" s="362"/>
      <c r="O848" s="362"/>
      <c r="P848" s="362"/>
      <c r="Q848" s="362"/>
      <c r="R848" s="362"/>
      <c r="S848" s="362"/>
      <c r="T848" s="362"/>
      <c r="U848" s="362"/>
      <c r="V848" s="362"/>
      <c r="W848" s="362"/>
      <c r="X848" s="362"/>
      <c r="Y848" s="362"/>
      <c r="Z848" s="362"/>
      <c r="AA848" s="362"/>
      <c r="AB848" s="362"/>
      <c r="AC848" s="362"/>
      <c r="AD848" s="362"/>
      <c r="AE848" s="362"/>
      <c r="AF848" s="362"/>
      <c r="AG848" s="362"/>
      <c r="AH848" s="362"/>
      <c r="AI848" s="362"/>
      <c r="AJ848" s="362"/>
      <c r="AK848" s="362"/>
      <c r="AL848" s="362"/>
      <c r="AM848" s="362"/>
      <c r="AN848" s="362"/>
      <c r="AO848" s="362"/>
      <c r="AP848" s="362"/>
      <c r="AQ848" s="362"/>
      <c r="AR848" s="362"/>
      <c r="AS848" s="362"/>
      <c r="AT848" s="362"/>
      <c r="AU848" s="362"/>
      <c r="AV848" s="362"/>
      <c r="AW848" s="362"/>
      <c r="AX848" s="362"/>
      <c r="AY848" s="362"/>
      <c r="AZ848" s="362"/>
      <c r="BA848" s="362"/>
      <c r="BB848" s="362"/>
      <c r="BC848" s="362"/>
      <c r="BD848" s="52"/>
      <c r="BE848" s="52"/>
      <c r="BF848" s="52"/>
      <c r="BG848" s="52"/>
      <c r="BH848" s="52"/>
      <c r="BI848" s="52"/>
    </row>
    <row r="849" spans="1:61" ht="57" customHeight="1" x14ac:dyDescent="0.25">
      <c r="A849" s="359" t="s">
        <v>599</v>
      </c>
      <c r="B849" s="360"/>
      <c r="C849" s="360"/>
      <c r="D849" s="360"/>
      <c r="E849" s="360"/>
      <c r="F849" s="360"/>
      <c r="G849" s="360"/>
      <c r="H849" s="360"/>
      <c r="I849" s="360"/>
      <c r="J849" s="360"/>
      <c r="K849" s="360"/>
      <c r="L849" s="360"/>
      <c r="M849" s="360"/>
      <c r="N849" s="360"/>
      <c r="O849" s="360"/>
      <c r="P849" s="360"/>
      <c r="Q849" s="360"/>
      <c r="R849" s="360"/>
      <c r="S849" s="360"/>
      <c r="T849" s="360"/>
      <c r="U849" s="360"/>
      <c r="V849" s="360"/>
      <c r="W849" s="360"/>
      <c r="X849" s="360"/>
      <c r="Y849" s="360"/>
      <c r="Z849" s="360"/>
      <c r="AA849" s="360"/>
      <c r="AB849" s="360"/>
      <c r="AC849" s="360"/>
      <c r="AD849" s="360"/>
      <c r="AE849" s="360"/>
      <c r="AF849" s="360"/>
      <c r="AG849" s="360"/>
      <c r="AH849" s="360"/>
      <c r="AI849" s="360"/>
      <c r="AJ849" s="360"/>
      <c r="AK849" s="360"/>
      <c r="AL849" s="360"/>
      <c r="AM849" s="360"/>
      <c r="AN849" s="360"/>
      <c r="AO849" s="360"/>
      <c r="AP849" s="360"/>
      <c r="AQ849" s="360"/>
      <c r="AR849" s="360"/>
      <c r="AS849" s="360"/>
      <c r="AT849" s="360"/>
      <c r="AU849" s="360"/>
      <c r="AV849" s="360"/>
      <c r="AW849" s="360"/>
      <c r="AX849" s="360"/>
      <c r="AY849" s="360"/>
      <c r="AZ849" s="360"/>
      <c r="BA849" s="360"/>
      <c r="BB849" s="360"/>
      <c r="BC849" s="360"/>
      <c r="BD849" s="52"/>
      <c r="BE849" s="52"/>
      <c r="BF849" s="52"/>
      <c r="BG849" s="52"/>
      <c r="BH849" s="52"/>
      <c r="BI849" s="52"/>
    </row>
    <row r="850" spans="1:61" ht="100.5" customHeight="1" x14ac:dyDescent="0.25">
      <c r="A850" s="361"/>
      <c r="B850" s="362"/>
      <c r="C850" s="362"/>
      <c r="D850" s="362"/>
      <c r="E850" s="362"/>
      <c r="F850" s="362"/>
      <c r="G850" s="362"/>
      <c r="H850" s="362"/>
      <c r="I850" s="362"/>
      <c r="J850" s="362"/>
      <c r="K850" s="362"/>
      <c r="L850" s="362"/>
      <c r="M850" s="362"/>
      <c r="N850" s="362"/>
      <c r="O850" s="362"/>
      <c r="P850" s="362"/>
      <c r="Q850" s="362"/>
      <c r="R850" s="362"/>
      <c r="S850" s="362"/>
      <c r="T850" s="362"/>
      <c r="U850" s="362"/>
      <c r="V850" s="362"/>
      <c r="W850" s="362"/>
      <c r="X850" s="362"/>
      <c r="Y850" s="362"/>
      <c r="Z850" s="362"/>
      <c r="AA850" s="362"/>
      <c r="AB850" s="362"/>
      <c r="AC850" s="362"/>
      <c r="AD850" s="362"/>
      <c r="AE850" s="362"/>
      <c r="AF850" s="362"/>
      <c r="AG850" s="362"/>
      <c r="AH850" s="362"/>
      <c r="AI850" s="362"/>
      <c r="AJ850" s="362"/>
      <c r="AK850" s="362"/>
      <c r="AL850" s="362"/>
      <c r="AM850" s="362"/>
      <c r="AN850" s="362"/>
      <c r="AO850" s="362"/>
      <c r="AP850" s="362"/>
      <c r="AQ850" s="362"/>
      <c r="AR850" s="362"/>
      <c r="AS850" s="362"/>
      <c r="AT850" s="362"/>
      <c r="AU850" s="362"/>
      <c r="AV850" s="362"/>
      <c r="AW850" s="362"/>
      <c r="AX850" s="362"/>
      <c r="AY850" s="362"/>
      <c r="AZ850" s="362"/>
      <c r="BA850" s="362"/>
      <c r="BB850" s="362"/>
      <c r="BC850" s="362"/>
      <c r="BD850" s="52"/>
      <c r="BE850" s="52"/>
      <c r="BF850" s="52"/>
      <c r="BG850" s="52"/>
      <c r="BH850" s="52"/>
      <c r="BI850" s="52"/>
    </row>
    <row r="851" spans="1:61" ht="43.5" customHeight="1" x14ac:dyDescent="0.25">
      <c r="A851" s="359" t="s">
        <v>600</v>
      </c>
      <c r="B851" s="360"/>
      <c r="C851" s="360"/>
      <c r="D851" s="360"/>
      <c r="E851" s="360"/>
      <c r="F851" s="360"/>
      <c r="G851" s="360"/>
      <c r="H851" s="360"/>
      <c r="I851" s="360"/>
      <c r="J851" s="360"/>
      <c r="K851" s="360"/>
      <c r="L851" s="360"/>
      <c r="M851" s="360"/>
      <c r="N851" s="360"/>
      <c r="O851" s="360"/>
      <c r="P851" s="360"/>
      <c r="Q851" s="360"/>
      <c r="R851" s="360"/>
      <c r="S851" s="360"/>
      <c r="T851" s="360"/>
      <c r="U851" s="360"/>
      <c r="V851" s="360"/>
      <c r="W851" s="360"/>
      <c r="X851" s="360"/>
      <c r="Y851" s="360"/>
      <c r="Z851" s="360"/>
      <c r="AA851" s="360"/>
      <c r="AB851" s="360"/>
      <c r="AC851" s="360"/>
      <c r="AD851" s="360"/>
      <c r="AE851" s="360"/>
      <c r="AF851" s="360"/>
      <c r="AG851" s="360"/>
      <c r="AH851" s="360"/>
      <c r="AI851" s="360"/>
      <c r="AJ851" s="360"/>
      <c r="AK851" s="360"/>
      <c r="AL851" s="360"/>
      <c r="AM851" s="360"/>
      <c r="AN851" s="360"/>
      <c r="AO851" s="360"/>
      <c r="AP851" s="360"/>
      <c r="AQ851" s="360"/>
      <c r="AR851" s="360"/>
      <c r="AS851" s="360"/>
      <c r="AT851" s="360"/>
      <c r="AU851" s="360"/>
      <c r="AV851" s="360"/>
      <c r="AW851" s="360"/>
      <c r="AX851" s="360"/>
      <c r="AY851" s="360"/>
      <c r="AZ851" s="360"/>
      <c r="BA851" s="360"/>
      <c r="BB851" s="360"/>
      <c r="BC851" s="360"/>
      <c r="BD851" s="52"/>
      <c r="BE851" s="52"/>
      <c r="BF851" s="52"/>
      <c r="BG851" s="52"/>
      <c r="BH851" s="52"/>
      <c r="BI851" s="52"/>
    </row>
    <row r="852" spans="1:61" ht="111.75" customHeight="1" x14ac:dyDescent="0.25">
      <c r="A852" s="361"/>
      <c r="B852" s="362"/>
      <c r="C852" s="362"/>
      <c r="D852" s="362"/>
      <c r="E852" s="362"/>
      <c r="F852" s="362"/>
      <c r="G852" s="362"/>
      <c r="H852" s="362"/>
      <c r="I852" s="362"/>
      <c r="J852" s="362"/>
      <c r="K852" s="362"/>
      <c r="L852" s="362"/>
      <c r="M852" s="362"/>
      <c r="N852" s="362"/>
      <c r="O852" s="362"/>
      <c r="P852" s="362"/>
      <c r="Q852" s="362"/>
      <c r="R852" s="362"/>
      <c r="S852" s="362"/>
      <c r="T852" s="362"/>
      <c r="U852" s="362"/>
      <c r="V852" s="362"/>
      <c r="W852" s="362"/>
      <c r="X852" s="362"/>
      <c r="Y852" s="362"/>
      <c r="Z852" s="362"/>
      <c r="AA852" s="362"/>
      <c r="AB852" s="362"/>
      <c r="AC852" s="362"/>
      <c r="AD852" s="362"/>
      <c r="AE852" s="362"/>
      <c r="AF852" s="362"/>
      <c r="AG852" s="362"/>
      <c r="AH852" s="362"/>
      <c r="AI852" s="362"/>
      <c r="AJ852" s="362"/>
      <c r="AK852" s="362"/>
      <c r="AL852" s="362"/>
      <c r="AM852" s="362"/>
      <c r="AN852" s="362"/>
      <c r="AO852" s="362"/>
      <c r="AP852" s="362"/>
      <c r="AQ852" s="362"/>
      <c r="AR852" s="362"/>
      <c r="AS852" s="362"/>
      <c r="AT852" s="362"/>
      <c r="AU852" s="362"/>
      <c r="AV852" s="362"/>
      <c r="AW852" s="362"/>
      <c r="AX852" s="362"/>
      <c r="AY852" s="362"/>
      <c r="AZ852" s="362"/>
      <c r="BA852" s="362"/>
      <c r="BB852" s="362"/>
      <c r="BC852" s="362"/>
      <c r="BD852" s="52"/>
      <c r="BE852" s="52"/>
      <c r="BF852" s="52"/>
      <c r="BG852" s="52"/>
      <c r="BH852" s="52"/>
      <c r="BI852" s="52"/>
    </row>
    <row r="853" spans="1:61" ht="32.25" customHeight="1" x14ac:dyDescent="0.25">
      <c r="A853" s="359" t="s">
        <v>601</v>
      </c>
      <c r="B853" s="360"/>
      <c r="C853" s="360"/>
      <c r="D853" s="360"/>
      <c r="E853" s="360"/>
      <c r="F853" s="360"/>
      <c r="G853" s="360"/>
      <c r="H853" s="360"/>
      <c r="I853" s="360"/>
      <c r="J853" s="360"/>
      <c r="K853" s="360"/>
      <c r="L853" s="360"/>
      <c r="M853" s="360"/>
      <c r="N853" s="360"/>
      <c r="O853" s="360"/>
      <c r="P853" s="360"/>
      <c r="Q853" s="360"/>
      <c r="R853" s="360"/>
      <c r="S853" s="360"/>
      <c r="T853" s="360"/>
      <c r="U853" s="360"/>
      <c r="V853" s="360"/>
      <c r="W853" s="360"/>
      <c r="X853" s="360"/>
      <c r="Y853" s="360"/>
      <c r="Z853" s="360"/>
      <c r="AA853" s="360"/>
      <c r="AB853" s="360"/>
      <c r="AC853" s="360"/>
      <c r="AD853" s="360"/>
      <c r="AE853" s="360"/>
      <c r="AF853" s="360"/>
      <c r="AG853" s="360"/>
      <c r="AH853" s="360"/>
      <c r="AI853" s="360"/>
      <c r="AJ853" s="360"/>
      <c r="AK853" s="360"/>
      <c r="AL853" s="360"/>
      <c r="AM853" s="360"/>
      <c r="AN853" s="360"/>
      <c r="AO853" s="360"/>
      <c r="AP853" s="360"/>
      <c r="AQ853" s="360"/>
      <c r="AR853" s="360"/>
      <c r="AS853" s="360"/>
      <c r="AT853" s="360"/>
      <c r="AU853" s="360"/>
      <c r="AV853" s="360"/>
      <c r="AW853" s="360"/>
      <c r="AX853" s="360"/>
      <c r="AY853" s="360"/>
      <c r="AZ853" s="360"/>
      <c r="BA853" s="360"/>
      <c r="BB853" s="360"/>
      <c r="BC853" s="360"/>
      <c r="BD853" s="52"/>
      <c r="BE853" s="52"/>
      <c r="BF853" s="52"/>
      <c r="BG853" s="52"/>
      <c r="BH853" s="52"/>
      <c r="BI853" s="52"/>
    </row>
    <row r="854" spans="1:61" ht="301.5" customHeight="1" x14ac:dyDescent="0.25">
      <c r="A854" s="361"/>
      <c r="B854" s="362"/>
      <c r="C854" s="362"/>
      <c r="D854" s="362"/>
      <c r="E854" s="362"/>
      <c r="F854" s="362"/>
      <c r="G854" s="362"/>
      <c r="H854" s="362"/>
      <c r="I854" s="362"/>
      <c r="J854" s="362"/>
      <c r="K854" s="362"/>
      <c r="L854" s="362"/>
      <c r="M854" s="362"/>
      <c r="N854" s="362"/>
      <c r="O854" s="362"/>
      <c r="P854" s="362"/>
      <c r="Q854" s="362"/>
      <c r="R854" s="362"/>
      <c r="S854" s="362"/>
      <c r="T854" s="362"/>
      <c r="U854" s="362"/>
      <c r="V854" s="362"/>
      <c r="W854" s="362"/>
      <c r="X854" s="362"/>
      <c r="Y854" s="362"/>
      <c r="Z854" s="362"/>
      <c r="AA854" s="362"/>
      <c r="AB854" s="362"/>
      <c r="AC854" s="362"/>
      <c r="AD854" s="362"/>
      <c r="AE854" s="362"/>
      <c r="AF854" s="362"/>
      <c r="AG854" s="362"/>
      <c r="AH854" s="362"/>
      <c r="AI854" s="362"/>
      <c r="AJ854" s="362"/>
      <c r="AK854" s="362"/>
      <c r="AL854" s="362"/>
      <c r="AM854" s="362"/>
      <c r="AN854" s="362"/>
      <c r="AO854" s="362"/>
      <c r="AP854" s="362"/>
      <c r="AQ854" s="362"/>
      <c r="AR854" s="362"/>
      <c r="AS854" s="362"/>
      <c r="AT854" s="362"/>
      <c r="AU854" s="362"/>
      <c r="AV854" s="362"/>
      <c r="AW854" s="362"/>
      <c r="AX854" s="362"/>
      <c r="AY854" s="362"/>
      <c r="AZ854" s="362"/>
      <c r="BA854" s="362"/>
      <c r="BB854" s="362"/>
      <c r="BC854" s="362"/>
      <c r="BD854" s="52"/>
      <c r="BE854" s="52"/>
      <c r="BF854" s="52"/>
      <c r="BG854" s="52"/>
      <c r="BH854" s="52"/>
      <c r="BI854" s="52"/>
    </row>
    <row r="855" spans="1:61" s="161" customFormat="1" ht="138.75" customHeight="1" x14ac:dyDescent="0.25">
      <c r="A855" s="359" t="s">
        <v>602</v>
      </c>
      <c r="B855" s="360"/>
      <c r="C855" s="360"/>
      <c r="D855" s="360"/>
      <c r="E855" s="360"/>
      <c r="F855" s="360"/>
      <c r="G855" s="360"/>
      <c r="H855" s="360"/>
      <c r="I855" s="360"/>
      <c r="J855" s="360"/>
      <c r="K855" s="360"/>
      <c r="L855" s="360"/>
      <c r="M855" s="360"/>
      <c r="N855" s="360"/>
      <c r="O855" s="360"/>
      <c r="P855" s="360"/>
      <c r="Q855" s="360"/>
      <c r="R855" s="360"/>
      <c r="S855" s="360"/>
      <c r="T855" s="360"/>
      <c r="U855" s="360"/>
      <c r="V855" s="360"/>
      <c r="W855" s="360"/>
      <c r="X855" s="360"/>
      <c r="Y855" s="360"/>
      <c r="Z855" s="360"/>
      <c r="AA855" s="360"/>
      <c r="AB855" s="360"/>
      <c r="AC855" s="360"/>
      <c r="AD855" s="360"/>
      <c r="AE855" s="360"/>
      <c r="AF855" s="360"/>
      <c r="AG855" s="360"/>
      <c r="AH855" s="360"/>
      <c r="AI855" s="360"/>
      <c r="AJ855" s="360"/>
      <c r="AK855" s="360"/>
      <c r="AL855" s="360"/>
      <c r="AM855" s="360"/>
      <c r="AN855" s="360"/>
      <c r="AO855" s="360"/>
      <c r="AP855" s="360"/>
      <c r="AQ855" s="360"/>
      <c r="AR855" s="360"/>
      <c r="AS855" s="360"/>
      <c r="AT855" s="360"/>
      <c r="AU855" s="360"/>
      <c r="AV855" s="360"/>
      <c r="AW855" s="360"/>
      <c r="AX855" s="360"/>
      <c r="AY855" s="360"/>
      <c r="AZ855" s="360"/>
      <c r="BA855" s="360"/>
      <c r="BB855" s="360"/>
      <c r="BC855" s="360"/>
      <c r="BD855" s="160"/>
      <c r="BE855" s="160"/>
      <c r="BF855" s="160"/>
      <c r="BG855" s="160"/>
      <c r="BH855" s="160"/>
      <c r="BI855" s="160"/>
    </row>
    <row r="856" spans="1:61" s="161" customFormat="1" ht="286.5" customHeight="1" x14ac:dyDescent="0.25">
      <c r="A856" s="361"/>
      <c r="B856" s="362"/>
      <c r="C856" s="362"/>
      <c r="D856" s="362"/>
      <c r="E856" s="362"/>
      <c r="F856" s="362"/>
      <c r="G856" s="362"/>
      <c r="H856" s="362"/>
      <c r="I856" s="362"/>
      <c r="J856" s="362"/>
      <c r="K856" s="362"/>
      <c r="L856" s="362"/>
      <c r="M856" s="362"/>
      <c r="N856" s="362"/>
      <c r="O856" s="362"/>
      <c r="P856" s="362"/>
      <c r="Q856" s="362"/>
      <c r="R856" s="362"/>
      <c r="S856" s="362"/>
      <c r="T856" s="362"/>
      <c r="U856" s="362"/>
      <c r="V856" s="362"/>
      <c r="W856" s="362"/>
      <c r="X856" s="362"/>
      <c r="Y856" s="362"/>
      <c r="Z856" s="362"/>
      <c r="AA856" s="362"/>
      <c r="AB856" s="362"/>
      <c r="AC856" s="362"/>
      <c r="AD856" s="362"/>
      <c r="AE856" s="362"/>
      <c r="AF856" s="362"/>
      <c r="AG856" s="362"/>
      <c r="AH856" s="362"/>
      <c r="AI856" s="362"/>
      <c r="AJ856" s="362"/>
      <c r="AK856" s="362"/>
      <c r="AL856" s="362"/>
      <c r="AM856" s="362"/>
      <c r="AN856" s="362"/>
      <c r="AO856" s="362"/>
      <c r="AP856" s="362"/>
      <c r="AQ856" s="362"/>
      <c r="AR856" s="362"/>
      <c r="AS856" s="362"/>
      <c r="AT856" s="362"/>
      <c r="AU856" s="362"/>
      <c r="AV856" s="362"/>
      <c r="AW856" s="362"/>
      <c r="AX856" s="362"/>
      <c r="AY856" s="362"/>
      <c r="AZ856" s="362"/>
      <c r="BA856" s="362"/>
      <c r="BB856" s="362"/>
      <c r="BC856" s="362"/>
      <c r="BD856" s="160"/>
      <c r="BE856" s="160"/>
      <c r="BF856" s="160"/>
      <c r="BG856" s="160"/>
      <c r="BH856" s="160"/>
      <c r="BI856" s="160"/>
    </row>
    <row r="857" spans="1:61" ht="12" customHeight="1" x14ac:dyDescent="0.25">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159"/>
      <c r="AG857" s="159"/>
      <c r="AH857" s="159"/>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52"/>
      <c r="BE857" s="52"/>
      <c r="BF857" s="52"/>
      <c r="BG857" s="52"/>
      <c r="BH857" s="52"/>
      <c r="BI857" s="52"/>
    </row>
    <row r="858" spans="1:61" ht="14.25" customHeight="1" x14ac:dyDescent="0.25">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c r="BB858" s="52"/>
      <c r="BC858" s="52"/>
      <c r="BD858" s="52"/>
      <c r="BE858" s="52"/>
      <c r="BF858" s="52"/>
      <c r="BG858" s="52"/>
      <c r="BH858" s="52"/>
      <c r="BI858" s="52"/>
    </row>
    <row r="859" spans="1:61" s="1" customFormat="1" ht="12.75" customHeight="1" x14ac:dyDescent="0.25">
      <c r="A859" s="756" t="s">
        <v>0</v>
      </c>
      <c r="B859" s="757"/>
      <c r="C859" s="757"/>
      <c r="D859" s="757"/>
      <c r="E859" s="757"/>
      <c r="F859" s="757"/>
      <c r="G859" s="757"/>
      <c r="H859" s="757"/>
      <c r="I859" s="757"/>
      <c r="J859" s="757"/>
      <c r="K859" s="757"/>
      <c r="L859" s="757"/>
      <c r="M859" s="757"/>
      <c r="N859" s="757"/>
      <c r="O859" s="757"/>
      <c r="P859" s="757"/>
      <c r="Q859" s="757"/>
      <c r="R859" s="757"/>
      <c r="S859" s="757"/>
      <c r="T859" s="757"/>
      <c r="U859" s="757"/>
      <c r="V859" s="757"/>
      <c r="W859" s="757"/>
      <c r="X859" s="757"/>
      <c r="Y859" s="757"/>
      <c r="Z859" s="757"/>
      <c r="AA859" s="757"/>
      <c r="AB859" s="757"/>
      <c r="AC859" s="757"/>
      <c r="AD859" s="758"/>
      <c r="AE859" s="762" t="s">
        <v>551</v>
      </c>
      <c r="AF859" s="763"/>
      <c r="AG859" s="763"/>
      <c r="AH859" s="763"/>
      <c r="AI859" s="763"/>
      <c r="AJ859" s="763"/>
      <c r="AK859" s="763"/>
      <c r="AL859" s="763"/>
      <c r="AM859" s="763"/>
      <c r="AN859" s="763"/>
      <c r="AO859" s="763"/>
      <c r="AP859" s="763"/>
      <c r="AQ859" s="763"/>
      <c r="AR859" s="763"/>
      <c r="AS859" s="763"/>
      <c r="AT859" s="763"/>
      <c r="AU859" s="763"/>
      <c r="AV859" s="763"/>
      <c r="AW859" s="763"/>
      <c r="AX859" s="763"/>
      <c r="AY859" s="763"/>
      <c r="AZ859" s="763"/>
      <c r="BA859" s="763"/>
      <c r="BB859" s="763"/>
      <c r="BC859" s="763"/>
      <c r="BD859" s="763"/>
      <c r="BE859" s="763"/>
      <c r="BF859" s="763"/>
      <c r="BG859" s="763"/>
      <c r="BH859" s="763"/>
      <c r="BI859" s="764"/>
    </row>
    <row r="860" spans="1:61" s="1" customFormat="1" ht="12.75" customHeight="1" x14ac:dyDescent="0.25">
      <c r="A860" s="759" t="s">
        <v>1</v>
      </c>
      <c r="B860" s="760"/>
      <c r="C860" s="760"/>
      <c r="D860" s="760"/>
      <c r="E860" s="760"/>
      <c r="F860" s="760"/>
      <c r="G860" s="760"/>
      <c r="H860" s="760"/>
      <c r="I860" s="760"/>
      <c r="J860" s="760"/>
      <c r="K860" s="760"/>
      <c r="L860" s="760"/>
      <c r="M860" s="760"/>
      <c r="N860" s="760"/>
      <c r="O860" s="760"/>
      <c r="P860" s="760"/>
      <c r="Q860" s="760"/>
      <c r="R860" s="760"/>
      <c r="S860" s="760"/>
      <c r="T860" s="760"/>
      <c r="U860" s="760"/>
      <c r="V860" s="760"/>
      <c r="W860" s="760"/>
      <c r="X860" s="760"/>
      <c r="Y860" s="760"/>
      <c r="Z860" s="760"/>
      <c r="AA860" s="760"/>
      <c r="AB860" s="760"/>
      <c r="AC860" s="760"/>
      <c r="AD860" s="761"/>
      <c r="AE860" s="765"/>
      <c r="AF860" s="766"/>
      <c r="AG860" s="766"/>
      <c r="AH860" s="766"/>
      <c r="AI860" s="766"/>
      <c r="AJ860" s="766"/>
      <c r="AK860" s="766"/>
      <c r="AL860" s="766"/>
      <c r="AM860" s="766"/>
      <c r="AN860" s="766"/>
      <c r="AO860" s="766"/>
      <c r="AP860" s="766"/>
      <c r="AQ860" s="766"/>
      <c r="AR860" s="766"/>
      <c r="AS860" s="766"/>
      <c r="AT860" s="766"/>
      <c r="AU860" s="766"/>
      <c r="AV860" s="766"/>
      <c r="AW860" s="766"/>
      <c r="AX860" s="766"/>
      <c r="AY860" s="766"/>
      <c r="AZ860" s="766"/>
      <c r="BA860" s="766"/>
      <c r="BB860" s="766"/>
      <c r="BC860" s="766"/>
      <c r="BD860" s="766"/>
      <c r="BE860" s="766"/>
      <c r="BF860" s="766"/>
      <c r="BG860" s="766"/>
      <c r="BH860" s="766"/>
      <c r="BI860" s="767"/>
    </row>
    <row r="861" spans="1:61" ht="3.75" customHeight="1" x14ac:dyDescent="0.25">
      <c r="A861" s="82"/>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4"/>
      <c r="AE861" s="791"/>
      <c r="AF861" s="792"/>
      <c r="AG861" s="792"/>
      <c r="AH861" s="792"/>
      <c r="AI861" s="792"/>
      <c r="AJ861" s="792"/>
      <c r="AK861" s="792"/>
      <c r="AL861" s="792"/>
      <c r="AM861" s="792"/>
      <c r="AN861" s="792"/>
      <c r="AO861" s="792"/>
      <c r="AP861" s="792"/>
      <c r="AQ861" s="792"/>
      <c r="AR861" s="792"/>
      <c r="AS861" s="792"/>
      <c r="AT861" s="792"/>
      <c r="AU861" s="792"/>
      <c r="AV861" s="792"/>
      <c r="AW861" s="792"/>
      <c r="AX861" s="792"/>
      <c r="AY861" s="792"/>
      <c r="AZ861" s="792"/>
      <c r="BA861" s="792"/>
      <c r="BB861" s="792"/>
      <c r="BC861" s="792"/>
      <c r="BD861" s="792"/>
      <c r="BE861" s="792"/>
      <c r="BF861" s="792"/>
      <c r="BG861" s="792"/>
      <c r="BH861" s="792"/>
      <c r="BI861" s="793"/>
    </row>
    <row r="862" spans="1:61" ht="15.75" x14ac:dyDescent="0.25">
      <c r="A862" s="768" t="s">
        <v>270</v>
      </c>
      <c r="B862" s="769"/>
      <c r="C862" s="769"/>
      <c r="D862" s="769"/>
      <c r="E862" s="769"/>
      <c r="F862" s="769"/>
      <c r="G862" s="769"/>
      <c r="H862" s="769"/>
      <c r="I862" s="769"/>
      <c r="J862" s="769"/>
      <c r="K862" s="769"/>
      <c r="L862" s="769"/>
      <c r="M862" s="769"/>
      <c r="N862" s="769"/>
      <c r="O862" s="769"/>
      <c r="P862" s="769"/>
      <c r="Q862" s="769"/>
      <c r="R862" s="769"/>
      <c r="S862" s="769"/>
      <c r="T862" s="769"/>
      <c r="U862" s="769"/>
      <c r="V862" s="769"/>
      <c r="W862" s="769"/>
      <c r="X862" s="769"/>
      <c r="Y862" s="769"/>
      <c r="Z862" s="769"/>
      <c r="AA862" s="769"/>
      <c r="AB862" s="769"/>
      <c r="AC862" s="769"/>
      <c r="AD862" s="770"/>
      <c r="AE862" s="794"/>
      <c r="AF862" s="795"/>
      <c r="AG862" s="795"/>
      <c r="AH862" s="795"/>
      <c r="AI862" s="795"/>
      <c r="AJ862" s="795"/>
      <c r="AK862" s="795"/>
      <c r="AL862" s="795"/>
      <c r="AM862" s="795"/>
      <c r="AN862" s="795"/>
      <c r="AO862" s="795"/>
      <c r="AP862" s="795"/>
      <c r="AQ862" s="795"/>
      <c r="AR862" s="795"/>
      <c r="AS862" s="795"/>
      <c r="AT862" s="795"/>
      <c r="AU862" s="795"/>
      <c r="AV862" s="795"/>
      <c r="AW862" s="795"/>
      <c r="AX862" s="795"/>
      <c r="AY862" s="795"/>
      <c r="AZ862" s="795"/>
      <c r="BA862" s="795"/>
      <c r="BB862" s="795"/>
      <c r="BC862" s="795"/>
      <c r="BD862" s="795"/>
      <c r="BE862" s="795"/>
      <c r="BF862" s="795"/>
      <c r="BG862" s="795"/>
      <c r="BH862" s="795"/>
      <c r="BI862" s="796"/>
    </row>
    <row r="863" spans="1:61" ht="16.5" customHeight="1" x14ac:dyDescent="0.25">
      <c r="A863" s="771" t="s">
        <v>271</v>
      </c>
      <c r="B863" s="772"/>
      <c r="C863" s="772"/>
      <c r="D863" s="772"/>
      <c r="E863" s="772"/>
      <c r="F863" s="772"/>
      <c r="G863" s="772"/>
      <c r="H863" s="772"/>
      <c r="I863" s="772"/>
      <c r="J863" s="772"/>
      <c r="K863" s="772"/>
      <c r="L863" s="772"/>
      <c r="M863" s="772"/>
      <c r="N863" s="772"/>
      <c r="O863" s="772"/>
      <c r="P863" s="772"/>
      <c r="Q863" s="772"/>
      <c r="R863" s="772"/>
      <c r="S863" s="772"/>
      <c r="T863" s="772"/>
      <c r="U863" s="772"/>
      <c r="V863" s="772"/>
      <c r="W863" s="772"/>
      <c r="X863" s="772"/>
      <c r="Y863" s="772"/>
      <c r="Z863" s="772"/>
      <c r="AA863" s="772"/>
      <c r="AB863" s="772"/>
      <c r="AC863" s="772"/>
      <c r="AD863" s="773"/>
      <c r="AE863" s="794"/>
      <c r="AF863" s="795"/>
      <c r="AG863" s="795"/>
      <c r="AH863" s="795"/>
      <c r="AI863" s="795"/>
      <c r="AJ863" s="795"/>
      <c r="AK863" s="795"/>
      <c r="AL863" s="795"/>
      <c r="AM863" s="795"/>
      <c r="AN863" s="795"/>
      <c r="AO863" s="795"/>
      <c r="AP863" s="795"/>
      <c r="AQ863" s="795"/>
      <c r="AR863" s="795"/>
      <c r="AS863" s="795"/>
      <c r="AT863" s="795"/>
      <c r="AU863" s="795"/>
      <c r="AV863" s="795"/>
      <c r="AW863" s="795"/>
      <c r="AX863" s="795"/>
      <c r="AY863" s="795"/>
      <c r="AZ863" s="795"/>
      <c r="BA863" s="795"/>
      <c r="BB863" s="795"/>
      <c r="BC863" s="795"/>
      <c r="BD863" s="795"/>
      <c r="BE863" s="795"/>
      <c r="BF863" s="795"/>
      <c r="BG863" s="795"/>
      <c r="BH863" s="795"/>
      <c r="BI863" s="796"/>
    </row>
    <row r="864" spans="1:61" ht="17.25" customHeight="1" x14ac:dyDescent="0.25">
      <c r="A864" s="797" t="s">
        <v>272</v>
      </c>
      <c r="B864" s="798"/>
      <c r="C864" s="798"/>
      <c r="D864" s="798"/>
      <c r="E864" s="798"/>
      <c r="F864" s="798"/>
      <c r="G864" s="798"/>
      <c r="H864" s="798"/>
      <c r="I864" s="798"/>
      <c r="J864" s="798"/>
      <c r="K864" s="798"/>
      <c r="L864" s="798"/>
      <c r="M864" s="798"/>
      <c r="N864" s="798"/>
      <c r="O864" s="798"/>
      <c r="P864" s="798"/>
      <c r="Q864" s="799"/>
      <c r="R864" s="518"/>
      <c r="S864" s="518"/>
      <c r="T864" s="85"/>
      <c r="U864" s="85"/>
      <c r="V864" s="85"/>
      <c r="W864" s="85"/>
      <c r="X864" s="85"/>
      <c r="Y864" s="85"/>
      <c r="Z864" s="85"/>
      <c r="AA864" s="85"/>
      <c r="AB864" s="85"/>
      <c r="AC864" s="85"/>
      <c r="AD864" s="86"/>
      <c r="AE864" s="794"/>
      <c r="AF864" s="795"/>
      <c r="AG864" s="795"/>
      <c r="AH864" s="795"/>
      <c r="AI864" s="795"/>
      <c r="AJ864" s="795"/>
      <c r="AK864" s="795"/>
      <c r="AL864" s="795"/>
      <c r="AM864" s="795"/>
      <c r="AN864" s="795"/>
      <c r="AO864" s="795"/>
      <c r="AP864" s="795"/>
      <c r="AQ864" s="795"/>
      <c r="AR864" s="795"/>
      <c r="AS864" s="795"/>
      <c r="AT864" s="795"/>
      <c r="AU864" s="795"/>
      <c r="AV864" s="795"/>
      <c r="AW864" s="795"/>
      <c r="AX864" s="795"/>
      <c r="AY864" s="795"/>
      <c r="AZ864" s="795"/>
      <c r="BA864" s="795"/>
      <c r="BB864" s="795"/>
      <c r="BC864" s="795"/>
      <c r="BD864" s="795"/>
      <c r="BE864" s="795"/>
      <c r="BF864" s="795"/>
      <c r="BG864" s="795"/>
      <c r="BH864" s="795"/>
      <c r="BI864" s="796"/>
    </row>
    <row r="865" spans="1:61" ht="6" customHeight="1" x14ac:dyDescent="0.25">
      <c r="A865" s="774"/>
      <c r="B865" s="775"/>
      <c r="C865" s="775"/>
      <c r="D865" s="775"/>
      <c r="E865" s="775"/>
      <c r="F865" s="775"/>
      <c r="G865" s="775"/>
      <c r="H865" s="775"/>
      <c r="I865" s="775"/>
      <c r="J865" s="775"/>
      <c r="K865" s="775"/>
      <c r="L865" s="775"/>
      <c r="M865" s="775"/>
      <c r="N865" s="775"/>
      <c r="O865" s="775"/>
      <c r="P865" s="775"/>
      <c r="Q865" s="775"/>
      <c r="R865" s="775"/>
      <c r="S865" s="775"/>
      <c r="T865" s="775"/>
      <c r="U865" s="775"/>
      <c r="V865" s="775"/>
      <c r="W865" s="775"/>
      <c r="X865" s="775"/>
      <c r="Y865" s="775"/>
      <c r="Z865" s="775"/>
      <c r="AA865" s="775"/>
      <c r="AB865" s="775"/>
      <c r="AC865" s="775"/>
      <c r="AD865" s="776"/>
      <c r="AE865" s="48"/>
      <c r="AF865" s="49"/>
      <c r="AG865" s="49"/>
      <c r="AH865" s="49"/>
      <c r="AI865" s="49"/>
      <c r="AJ865" s="49"/>
      <c r="AK865" s="49"/>
      <c r="AL865" s="49"/>
      <c r="AM865" s="49"/>
      <c r="AN865" s="49"/>
      <c r="AO865" s="49"/>
      <c r="AP865" s="49"/>
      <c r="AQ865" s="49"/>
      <c r="AR865" s="49"/>
      <c r="AS865" s="49"/>
      <c r="AT865" s="49"/>
      <c r="AU865" s="49"/>
      <c r="AV865" s="49"/>
      <c r="AW865" s="49"/>
      <c r="AX865" s="49"/>
      <c r="AY865" s="49"/>
      <c r="AZ865" s="49"/>
      <c r="BA865" s="49"/>
      <c r="BB865" s="49"/>
      <c r="BC865" s="49"/>
      <c r="BD865" s="49"/>
      <c r="BE865" s="49"/>
      <c r="BF865" s="49"/>
      <c r="BG865" s="49"/>
      <c r="BH865" s="49"/>
      <c r="BI865" s="50"/>
    </row>
    <row r="866" spans="1:61" ht="15" customHeight="1" x14ac:dyDescent="0.25">
      <c r="A866" s="800" t="s">
        <v>578</v>
      </c>
      <c r="B866" s="801"/>
      <c r="C866" s="801"/>
      <c r="D866" s="801"/>
      <c r="E866" s="801"/>
      <c r="F866" s="801"/>
      <c r="G866" s="801"/>
      <c r="H866" s="801"/>
      <c r="I866" s="801"/>
      <c r="J866" s="801"/>
      <c r="K866" s="801"/>
      <c r="L866" s="801"/>
      <c r="M866" s="801"/>
      <c r="N866" s="801"/>
      <c r="O866" s="801"/>
      <c r="P866" s="801"/>
      <c r="Q866" s="801"/>
      <c r="R866" s="801"/>
      <c r="S866" s="801"/>
      <c r="T866" s="801"/>
      <c r="U866" s="801"/>
      <c r="V866" s="801"/>
      <c r="W866" s="801"/>
      <c r="X866" s="801"/>
      <c r="Y866" s="801"/>
      <c r="Z866" s="801"/>
      <c r="AA866" s="801"/>
      <c r="AB866" s="801"/>
      <c r="AC866" s="801"/>
      <c r="AD866" s="801"/>
      <c r="AE866" s="801"/>
      <c r="AF866" s="801"/>
      <c r="AG866" s="801"/>
      <c r="AH866" s="801"/>
      <c r="AI866" s="801"/>
      <c r="AJ866" s="801"/>
      <c r="AK866" s="801"/>
      <c r="AL866" s="801"/>
      <c r="AM866" s="801"/>
      <c r="AN866" s="801"/>
      <c r="AO866" s="801"/>
      <c r="AP866" s="801"/>
      <c r="AQ866" s="801"/>
      <c r="AR866" s="801"/>
      <c r="AS866" s="801"/>
      <c r="AT866" s="801"/>
      <c r="AU866" s="801"/>
      <c r="AV866" s="801"/>
      <c r="AW866" s="801"/>
      <c r="AX866" s="801"/>
      <c r="AY866" s="801"/>
      <c r="AZ866" s="801"/>
      <c r="BA866" s="801"/>
      <c r="BB866" s="801"/>
      <c r="BC866" s="801"/>
      <c r="BD866" s="804" t="s">
        <v>273</v>
      </c>
      <c r="BE866" s="804"/>
      <c r="BF866" s="804"/>
      <c r="BG866" s="804"/>
      <c r="BH866" s="804"/>
      <c r="BI866" s="805"/>
    </row>
    <row r="867" spans="1:61" ht="15" customHeight="1" x14ac:dyDescent="0.25">
      <c r="A867" s="802"/>
      <c r="B867" s="803"/>
      <c r="C867" s="803"/>
      <c r="D867" s="803"/>
      <c r="E867" s="803"/>
      <c r="F867" s="803"/>
      <c r="G867" s="803"/>
      <c r="H867" s="803"/>
      <c r="I867" s="803"/>
      <c r="J867" s="803"/>
      <c r="K867" s="803"/>
      <c r="L867" s="803"/>
      <c r="M867" s="803"/>
      <c r="N867" s="803"/>
      <c r="O867" s="803"/>
      <c r="P867" s="803"/>
      <c r="Q867" s="803"/>
      <c r="R867" s="803"/>
      <c r="S867" s="803"/>
      <c r="T867" s="803"/>
      <c r="U867" s="803"/>
      <c r="V867" s="803"/>
      <c r="W867" s="803"/>
      <c r="X867" s="803"/>
      <c r="Y867" s="803"/>
      <c r="Z867" s="803"/>
      <c r="AA867" s="803"/>
      <c r="AB867" s="803"/>
      <c r="AC867" s="803"/>
      <c r="AD867" s="803"/>
      <c r="AE867" s="803"/>
      <c r="AF867" s="803"/>
      <c r="AG867" s="803"/>
      <c r="AH867" s="803"/>
      <c r="AI867" s="803"/>
      <c r="AJ867" s="803"/>
      <c r="AK867" s="803"/>
      <c r="AL867" s="803"/>
      <c r="AM867" s="803"/>
      <c r="AN867" s="803"/>
      <c r="AO867" s="803"/>
      <c r="AP867" s="803"/>
      <c r="AQ867" s="803"/>
      <c r="AR867" s="803"/>
      <c r="AS867" s="803"/>
      <c r="AT867" s="803"/>
      <c r="AU867" s="803"/>
      <c r="AV867" s="803"/>
      <c r="AW867" s="803"/>
      <c r="AX867" s="803"/>
      <c r="AY867" s="803"/>
      <c r="AZ867" s="803"/>
      <c r="BA867" s="803"/>
      <c r="BB867" s="803"/>
      <c r="BC867" s="803"/>
      <c r="BD867" s="806" t="s">
        <v>274</v>
      </c>
      <c r="BE867" s="806"/>
      <c r="BF867" s="806"/>
      <c r="BG867" s="806"/>
      <c r="BH867" s="806"/>
      <c r="BI867" s="807"/>
    </row>
    <row r="868" spans="1:61" ht="12" customHeight="1" x14ac:dyDescent="0.25">
      <c r="A868" s="808" t="s">
        <v>275</v>
      </c>
      <c r="B868" s="809"/>
      <c r="C868" s="809"/>
      <c r="D868" s="809"/>
      <c r="E868" s="809"/>
      <c r="F868" s="809"/>
      <c r="G868" s="809"/>
      <c r="H868" s="809"/>
      <c r="I868" s="809"/>
      <c r="J868" s="809"/>
      <c r="K868" s="809"/>
      <c r="L868" s="809"/>
      <c r="M868" s="809"/>
      <c r="N868" s="809"/>
      <c r="O868" s="809"/>
      <c r="P868" s="809"/>
      <c r="Q868" s="809"/>
      <c r="R868" s="809"/>
      <c r="S868" s="809"/>
      <c r="T868" s="809"/>
      <c r="U868" s="809"/>
      <c r="V868" s="809"/>
      <c r="W868" s="809"/>
      <c r="X868" s="809"/>
      <c r="Y868" s="809"/>
      <c r="Z868" s="809"/>
      <c r="AA868" s="809"/>
      <c r="AB868" s="809"/>
      <c r="AC868" s="809"/>
      <c r="AD868" s="809"/>
      <c r="AE868" s="809"/>
      <c r="AF868" s="809"/>
      <c r="AG868" s="809"/>
      <c r="AH868" s="809"/>
      <c r="AI868" s="809"/>
      <c r="AJ868" s="809"/>
      <c r="AK868" s="809"/>
      <c r="AL868" s="809"/>
      <c r="AM868" s="809"/>
      <c r="AN868" s="809"/>
      <c r="AO868" s="809"/>
      <c r="AP868" s="809"/>
      <c r="AQ868" s="809"/>
      <c r="AR868" s="809"/>
      <c r="AS868" s="809"/>
      <c r="AT868" s="809"/>
      <c r="AU868" s="809"/>
      <c r="AV868" s="809"/>
      <c r="AW868" s="809"/>
      <c r="AX868" s="809"/>
      <c r="AY868" s="809"/>
      <c r="AZ868" s="809"/>
      <c r="BA868" s="809"/>
      <c r="BB868" s="809"/>
      <c r="BC868" s="809"/>
      <c r="BD868" s="809"/>
      <c r="BE868" s="809"/>
      <c r="BF868" s="809"/>
      <c r="BG868" s="809"/>
      <c r="BH868" s="809"/>
      <c r="BI868" s="810"/>
    </row>
    <row r="869" spans="1:61" ht="42.75" customHeight="1" x14ac:dyDescent="0.25">
      <c r="A869" s="790" t="s">
        <v>276</v>
      </c>
      <c r="B869" s="790"/>
      <c r="C869" s="790"/>
      <c r="D869" s="790"/>
      <c r="E869" s="790"/>
      <c r="F869" s="790"/>
      <c r="G869" s="790"/>
      <c r="H869" s="790"/>
      <c r="I869" s="790"/>
      <c r="J869" s="790"/>
      <c r="K869" s="790"/>
      <c r="L869" s="790"/>
      <c r="M869" s="790"/>
      <c r="N869" s="790"/>
      <c r="O869" s="790"/>
      <c r="P869" s="790"/>
      <c r="Q869" s="790"/>
      <c r="R869" s="790"/>
      <c r="S869" s="790"/>
      <c r="T869" s="790"/>
      <c r="U869" s="790"/>
      <c r="V869" s="790"/>
      <c r="W869" s="790"/>
      <c r="X869" s="790"/>
      <c r="Y869" s="790"/>
      <c r="Z869" s="790"/>
      <c r="AA869" s="790"/>
      <c r="AB869" s="790"/>
      <c r="AC869" s="790"/>
      <c r="AD869" s="790"/>
      <c r="AE869" s="811" t="s">
        <v>277</v>
      </c>
      <c r="AF869" s="811"/>
      <c r="AG869" s="811"/>
      <c r="AH869" s="811"/>
      <c r="AI869" s="811"/>
      <c r="AJ869" s="811" t="s">
        <v>278</v>
      </c>
      <c r="AK869" s="811"/>
      <c r="AL869" s="811"/>
      <c r="AM869" s="811"/>
      <c r="AN869" s="811"/>
      <c r="AO869" s="811"/>
      <c r="AP869" s="811"/>
      <c r="AQ869" s="811" t="s">
        <v>533</v>
      </c>
      <c r="AR869" s="811"/>
      <c r="AS869" s="811"/>
      <c r="AT869" s="811"/>
      <c r="AU869" s="811"/>
      <c r="AV869" s="811"/>
      <c r="AW869" s="811"/>
      <c r="AX869" s="811"/>
      <c r="AY869" s="811" t="s">
        <v>277</v>
      </c>
      <c r="AZ869" s="811"/>
      <c r="BA869" s="811"/>
      <c r="BB869" s="811"/>
      <c r="BC869" s="811"/>
      <c r="BD869" s="811" t="s">
        <v>278</v>
      </c>
      <c r="BE869" s="811"/>
      <c r="BF869" s="811"/>
      <c r="BG869" s="811"/>
      <c r="BH869" s="811"/>
      <c r="BI869" s="811"/>
    </row>
    <row r="870" spans="1:61" ht="12" customHeight="1" x14ac:dyDescent="0.25">
      <c r="A870" s="786" t="s">
        <v>279</v>
      </c>
      <c r="B870" s="787"/>
      <c r="C870" s="787"/>
      <c r="D870" s="787"/>
      <c r="E870" s="787"/>
      <c r="F870" s="787"/>
      <c r="G870" s="787"/>
      <c r="H870" s="787"/>
      <c r="I870" s="787"/>
      <c r="J870" s="787"/>
      <c r="K870" s="787"/>
      <c r="L870" s="787"/>
      <c r="M870" s="787"/>
      <c r="N870" s="787"/>
      <c r="O870" s="787"/>
      <c r="P870" s="787"/>
      <c r="Q870" s="787"/>
      <c r="R870" s="787"/>
      <c r="S870" s="787"/>
      <c r="T870" s="787"/>
      <c r="U870" s="787"/>
      <c r="V870" s="787"/>
      <c r="W870" s="787"/>
      <c r="X870" s="787"/>
      <c r="Y870" s="787"/>
      <c r="Z870" s="787"/>
      <c r="AA870" s="787"/>
      <c r="AB870" s="787"/>
      <c r="AC870" s="787"/>
      <c r="AD870" s="788"/>
      <c r="AE870" s="812" t="s">
        <v>280</v>
      </c>
      <c r="AF870" s="813"/>
      <c r="AG870" s="813"/>
      <c r="AH870" s="813"/>
      <c r="AI870" s="813"/>
      <c r="AJ870" s="813"/>
      <c r="AK870" s="813"/>
      <c r="AL870" s="813"/>
      <c r="AM870" s="813"/>
      <c r="AN870" s="813"/>
      <c r="AO870" s="813"/>
      <c r="AP870" s="813"/>
      <c r="AQ870" s="813"/>
      <c r="AR870" s="813"/>
      <c r="AS870" s="813"/>
      <c r="AT870" s="813"/>
      <c r="AU870" s="813"/>
      <c r="AV870" s="813"/>
      <c r="AW870" s="813"/>
      <c r="AX870" s="814"/>
      <c r="AY870" s="812" t="s">
        <v>281</v>
      </c>
      <c r="AZ870" s="813"/>
      <c r="BA870" s="813"/>
      <c r="BB870" s="813"/>
      <c r="BC870" s="813"/>
      <c r="BD870" s="813"/>
      <c r="BE870" s="813"/>
      <c r="BF870" s="813"/>
      <c r="BG870" s="813"/>
      <c r="BH870" s="813"/>
      <c r="BI870" s="814"/>
    </row>
    <row r="871" spans="1:61" ht="54.75" customHeight="1" x14ac:dyDescent="0.25">
      <c r="A871" s="296" t="s">
        <v>534</v>
      </c>
      <c r="B871" s="297"/>
      <c r="C871" s="297"/>
      <c r="D871" s="297"/>
      <c r="E871" s="297"/>
      <c r="F871" s="297"/>
      <c r="G871" s="297"/>
      <c r="H871" s="297"/>
      <c r="I871" s="297"/>
      <c r="J871" s="297"/>
      <c r="K871" s="297"/>
      <c r="L871" s="297"/>
      <c r="M871" s="297"/>
      <c r="N871" s="297"/>
      <c r="O871" s="297"/>
      <c r="P871" s="297"/>
      <c r="Q871" s="297"/>
      <c r="R871" s="297"/>
      <c r="S871" s="297"/>
      <c r="T871" s="297"/>
      <c r="U871" s="297"/>
      <c r="V871" s="297"/>
      <c r="W871" s="297"/>
      <c r="X871" s="297"/>
      <c r="Y871" s="297"/>
      <c r="Z871" s="297"/>
      <c r="AA871" s="297"/>
      <c r="AB871" s="297"/>
      <c r="AC871" s="297"/>
      <c r="AD871" s="297"/>
      <c r="AE871" s="173"/>
      <c r="AF871" s="173"/>
      <c r="AG871" s="173"/>
      <c r="AH871" s="173"/>
      <c r="AI871" s="173"/>
      <c r="AJ871" s="173"/>
      <c r="AK871" s="173"/>
      <c r="AL871" s="173"/>
      <c r="AM871" s="173"/>
      <c r="AN871" s="173"/>
      <c r="AO871" s="173"/>
      <c r="AP871" s="173"/>
      <c r="AQ871" s="789"/>
      <c r="AR871" s="789"/>
      <c r="AS871" s="789"/>
      <c r="AT871" s="789"/>
      <c r="AU871" s="789"/>
      <c r="AV871" s="789"/>
      <c r="AW871" s="789"/>
      <c r="AX871" s="789"/>
      <c r="AY871" s="173"/>
      <c r="AZ871" s="173"/>
      <c r="BA871" s="173"/>
      <c r="BB871" s="173"/>
      <c r="BC871" s="173"/>
      <c r="BD871" s="173"/>
      <c r="BE871" s="173"/>
      <c r="BF871" s="173"/>
      <c r="BG871" s="173"/>
      <c r="BH871" s="173"/>
      <c r="BI871" s="173"/>
    </row>
    <row r="872" spans="1:61" ht="14.25" customHeight="1" x14ac:dyDescent="0.25">
      <c r="A872" s="307" t="s">
        <v>404</v>
      </c>
      <c r="B872" s="314"/>
      <c r="C872" s="314"/>
      <c r="D872" s="314"/>
      <c r="E872" s="314"/>
      <c r="F872" s="314"/>
      <c r="G872" s="314"/>
      <c r="H872" s="314"/>
      <c r="I872" s="314"/>
      <c r="J872" s="314"/>
      <c r="K872" s="314"/>
      <c r="L872" s="314"/>
      <c r="M872" s="314"/>
      <c r="N872" s="314"/>
      <c r="O872" s="314"/>
      <c r="P872" s="314"/>
      <c r="Q872" s="314"/>
      <c r="R872" s="314"/>
      <c r="S872" s="314"/>
      <c r="T872" s="314"/>
      <c r="U872" s="314"/>
      <c r="V872" s="314"/>
      <c r="W872" s="314"/>
      <c r="X872" s="314"/>
      <c r="Y872" s="314"/>
      <c r="Z872" s="314"/>
      <c r="AA872" s="314"/>
      <c r="AB872" s="314"/>
      <c r="AC872" s="314"/>
      <c r="AD872" s="315"/>
      <c r="AE872" s="175"/>
      <c r="AF872" s="176"/>
      <c r="AG872" s="176"/>
      <c r="AH872" s="176"/>
      <c r="AI872" s="177"/>
      <c r="AJ872" s="175"/>
      <c r="AK872" s="176"/>
      <c r="AL872" s="176"/>
      <c r="AM872" s="176"/>
      <c r="AN872" s="176"/>
      <c r="AO872" s="176"/>
      <c r="AP872" s="177"/>
      <c r="AQ872" s="343"/>
      <c r="AR872" s="344"/>
      <c r="AS872" s="344"/>
      <c r="AT872" s="344"/>
      <c r="AU872" s="344"/>
      <c r="AV872" s="344"/>
      <c r="AW872" s="344"/>
      <c r="AX872" s="345"/>
      <c r="AY872" s="175"/>
      <c r="AZ872" s="176"/>
      <c r="BA872" s="176"/>
      <c r="BB872" s="176"/>
      <c r="BC872" s="177"/>
      <c r="BD872" s="175"/>
      <c r="BE872" s="176"/>
      <c r="BF872" s="176"/>
      <c r="BG872" s="176"/>
      <c r="BH872" s="176"/>
      <c r="BI872" s="177"/>
    </row>
    <row r="873" spans="1:61" ht="44.25" customHeight="1" x14ac:dyDescent="0.25">
      <c r="A873" s="296" t="s">
        <v>610</v>
      </c>
      <c r="B873" s="297"/>
      <c r="C873" s="297"/>
      <c r="D873" s="297"/>
      <c r="E873" s="297"/>
      <c r="F873" s="297"/>
      <c r="G873" s="297"/>
      <c r="H873" s="297"/>
      <c r="I873" s="297"/>
      <c r="J873" s="297"/>
      <c r="K873" s="297"/>
      <c r="L873" s="297"/>
      <c r="M873" s="297"/>
      <c r="N873" s="297"/>
      <c r="O873" s="297"/>
      <c r="P873" s="297"/>
      <c r="Q873" s="297"/>
      <c r="R873" s="297"/>
      <c r="S873" s="297"/>
      <c r="T873" s="297"/>
      <c r="U873" s="297"/>
      <c r="V873" s="297"/>
      <c r="W873" s="297"/>
      <c r="X873" s="297"/>
      <c r="Y873" s="297"/>
      <c r="Z873" s="297"/>
      <c r="AA873" s="297"/>
      <c r="AB873" s="297"/>
      <c r="AC873" s="297"/>
      <c r="AD873" s="297"/>
      <c r="AE873" s="173" t="s">
        <v>644</v>
      </c>
      <c r="AF873" s="173"/>
      <c r="AG873" s="173"/>
      <c r="AH873" s="173"/>
      <c r="AI873" s="173"/>
      <c r="AJ873" s="173"/>
      <c r="AK873" s="173"/>
      <c r="AL873" s="173"/>
      <c r="AM873" s="173"/>
      <c r="AN873" s="173"/>
      <c r="AO873" s="173"/>
      <c r="AP873" s="173"/>
      <c r="AQ873" s="173"/>
      <c r="AR873" s="173"/>
      <c r="AS873" s="173"/>
      <c r="AT873" s="173"/>
      <c r="AU873" s="173"/>
      <c r="AV873" s="173"/>
      <c r="AW873" s="173"/>
      <c r="AX873" s="173"/>
      <c r="AY873" s="173"/>
      <c r="AZ873" s="173"/>
      <c r="BA873" s="173"/>
      <c r="BB873" s="173"/>
      <c r="BC873" s="173"/>
      <c r="BD873" s="173"/>
      <c r="BE873" s="173"/>
      <c r="BF873" s="173"/>
      <c r="BG873" s="173"/>
      <c r="BH873" s="173"/>
      <c r="BI873" s="172"/>
    </row>
    <row r="874" spans="1:61" ht="121.5" customHeight="1" x14ac:dyDescent="0.25">
      <c r="A874" s="214" t="s">
        <v>611</v>
      </c>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c r="AA874" s="215"/>
      <c r="AB874" s="215"/>
      <c r="AC874" s="215"/>
      <c r="AD874" s="216"/>
      <c r="AE874" s="174" t="s">
        <v>643</v>
      </c>
      <c r="AF874" s="174"/>
      <c r="AG874" s="174"/>
      <c r="AH874" s="174"/>
      <c r="AI874" s="174"/>
      <c r="AJ874" s="174"/>
      <c r="AK874" s="174"/>
      <c r="AL874" s="174"/>
      <c r="AM874" s="174"/>
      <c r="AN874" s="174"/>
      <c r="AO874" s="174"/>
      <c r="AP874" s="174"/>
      <c r="AQ874" s="174"/>
      <c r="AR874" s="174"/>
      <c r="AS874" s="174"/>
      <c r="AT874" s="174"/>
      <c r="AU874" s="174"/>
      <c r="AV874" s="174"/>
      <c r="AW874" s="174"/>
      <c r="AX874" s="174"/>
      <c r="AY874" s="174"/>
      <c r="AZ874" s="174"/>
      <c r="BA874" s="174"/>
      <c r="BB874" s="174"/>
      <c r="BC874" s="174"/>
      <c r="BD874" s="174"/>
      <c r="BE874" s="174"/>
      <c r="BF874" s="174"/>
      <c r="BG874" s="174"/>
      <c r="BH874" s="174"/>
      <c r="BI874" s="174"/>
    </row>
    <row r="875" spans="1:61" ht="49.5" customHeight="1" x14ac:dyDescent="0.25">
      <c r="A875" s="298" t="s">
        <v>612</v>
      </c>
      <c r="B875" s="299"/>
      <c r="C875" s="299"/>
      <c r="D875" s="299"/>
      <c r="E875" s="299"/>
      <c r="F875" s="299"/>
      <c r="G875" s="299"/>
      <c r="H875" s="299"/>
      <c r="I875" s="299"/>
      <c r="J875" s="299"/>
      <c r="K875" s="299"/>
      <c r="L875" s="299"/>
      <c r="M875" s="299"/>
      <c r="N875" s="299"/>
      <c r="O875" s="299"/>
      <c r="P875" s="299"/>
      <c r="Q875" s="299"/>
      <c r="R875" s="299"/>
      <c r="S875" s="299"/>
      <c r="T875" s="299"/>
      <c r="U875" s="299"/>
      <c r="V875" s="299"/>
      <c r="W875" s="299"/>
      <c r="X875" s="299"/>
      <c r="Y875" s="299"/>
      <c r="Z875" s="299"/>
      <c r="AA875" s="299"/>
      <c r="AB875" s="299"/>
      <c r="AC875" s="299"/>
      <c r="AD875" s="300"/>
      <c r="AE875" s="175" t="s">
        <v>643</v>
      </c>
      <c r="AF875" s="176"/>
      <c r="AG875" s="176"/>
      <c r="AH875" s="176"/>
      <c r="AI875" s="176"/>
      <c r="AJ875" s="176"/>
      <c r="AK875" s="176"/>
      <c r="AL875" s="176"/>
      <c r="AM875" s="176"/>
      <c r="AN875" s="176"/>
      <c r="AO875" s="176"/>
      <c r="AP875" s="176"/>
      <c r="AQ875" s="176"/>
      <c r="AR875" s="176"/>
      <c r="AS875" s="176"/>
      <c r="AT875" s="176"/>
      <c r="AU875" s="176"/>
      <c r="AV875" s="176"/>
      <c r="AW875" s="176"/>
      <c r="AX875" s="176"/>
      <c r="AY875" s="176"/>
      <c r="AZ875" s="176"/>
      <c r="BA875" s="176"/>
      <c r="BB875" s="176"/>
      <c r="BC875" s="176"/>
      <c r="BD875" s="176"/>
      <c r="BE875" s="176"/>
      <c r="BF875" s="176"/>
      <c r="BG875" s="176"/>
      <c r="BH875" s="176"/>
      <c r="BI875" s="177"/>
    </row>
    <row r="876" spans="1:61" ht="29.25" customHeight="1" x14ac:dyDescent="0.25">
      <c r="A876" s="301" t="s">
        <v>613</v>
      </c>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c r="AA876" s="302"/>
      <c r="AB876" s="302"/>
      <c r="AC876" s="302"/>
      <c r="AD876" s="303"/>
      <c r="AE876" s="178" t="s">
        <v>643</v>
      </c>
      <c r="AF876" s="179"/>
      <c r="AG876" s="179"/>
      <c r="AH876" s="179"/>
      <c r="AI876" s="179"/>
      <c r="AJ876" s="179"/>
      <c r="AK876" s="179"/>
      <c r="AL876" s="179"/>
      <c r="AM876" s="179"/>
      <c r="AN876" s="179"/>
      <c r="AO876" s="179"/>
      <c r="AP876" s="179"/>
      <c r="AQ876" s="179"/>
      <c r="AR876" s="179"/>
      <c r="AS876" s="179"/>
      <c r="AT876" s="179"/>
      <c r="AU876" s="179"/>
      <c r="AV876" s="179"/>
      <c r="AW876" s="179"/>
      <c r="AX876" s="179"/>
      <c r="AY876" s="179"/>
      <c r="AZ876" s="179"/>
      <c r="BA876" s="179"/>
      <c r="BB876" s="179"/>
      <c r="BC876" s="179"/>
      <c r="BD876" s="179"/>
      <c r="BE876" s="179"/>
      <c r="BF876" s="179"/>
      <c r="BG876" s="179"/>
      <c r="BH876" s="179"/>
      <c r="BI876" s="180"/>
    </row>
    <row r="877" spans="1:61" ht="24" customHeight="1" x14ac:dyDescent="0.25">
      <c r="A877" s="211" t="s">
        <v>614</v>
      </c>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c r="AA877" s="212"/>
      <c r="AB877" s="212"/>
      <c r="AC877" s="212"/>
      <c r="AD877" s="213"/>
      <c r="AE877" s="181"/>
      <c r="AF877" s="182"/>
      <c r="AG877" s="182"/>
      <c r="AH877" s="182"/>
      <c r="AI877" s="182"/>
      <c r="AJ877" s="182"/>
      <c r="AK877" s="182"/>
      <c r="AL877" s="182"/>
      <c r="AM877" s="182"/>
      <c r="AN877" s="182"/>
      <c r="AO877" s="182"/>
      <c r="AP877" s="182"/>
      <c r="AQ877" s="182"/>
      <c r="AR877" s="182"/>
      <c r="AS877" s="182"/>
      <c r="AT877" s="182"/>
      <c r="AU877" s="182"/>
      <c r="AV877" s="182"/>
      <c r="AW877" s="182"/>
      <c r="AX877" s="182"/>
      <c r="AY877" s="182"/>
      <c r="AZ877" s="182"/>
      <c r="BA877" s="182"/>
      <c r="BB877" s="182"/>
      <c r="BC877" s="182"/>
      <c r="BD877" s="182"/>
      <c r="BE877" s="182"/>
      <c r="BF877" s="182"/>
      <c r="BG877" s="182"/>
      <c r="BH877" s="182"/>
      <c r="BI877" s="183"/>
    </row>
    <row r="878" spans="1:61" ht="44.25" customHeight="1" x14ac:dyDescent="0.25">
      <c r="A878" s="304" t="s">
        <v>615</v>
      </c>
      <c r="B878" s="305"/>
      <c r="C878" s="305"/>
      <c r="D878" s="305"/>
      <c r="E878" s="305"/>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6"/>
      <c r="AE878" s="181"/>
      <c r="AF878" s="182"/>
      <c r="AG878" s="182"/>
      <c r="AH878" s="182"/>
      <c r="AI878" s="182"/>
      <c r="AJ878" s="182"/>
      <c r="AK878" s="182"/>
      <c r="AL878" s="182"/>
      <c r="AM878" s="182"/>
      <c r="AN878" s="182"/>
      <c r="AO878" s="182"/>
      <c r="AP878" s="182"/>
      <c r="AQ878" s="182"/>
      <c r="AR878" s="182"/>
      <c r="AS878" s="182"/>
      <c r="AT878" s="182"/>
      <c r="AU878" s="182"/>
      <c r="AV878" s="182"/>
      <c r="AW878" s="182"/>
      <c r="AX878" s="182"/>
      <c r="AY878" s="182"/>
      <c r="AZ878" s="182"/>
      <c r="BA878" s="182"/>
      <c r="BB878" s="182"/>
      <c r="BC878" s="182"/>
      <c r="BD878" s="182"/>
      <c r="BE878" s="182"/>
      <c r="BF878" s="182"/>
      <c r="BG878" s="182"/>
      <c r="BH878" s="182"/>
      <c r="BI878" s="183"/>
    </row>
    <row r="879" spans="1:61" ht="35.25" customHeight="1" x14ac:dyDescent="0.25">
      <c r="A879" s="304" t="s">
        <v>616</v>
      </c>
      <c r="B879" s="305"/>
      <c r="C879" s="305"/>
      <c r="D879" s="305"/>
      <c r="E879" s="305"/>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6"/>
      <c r="AE879" s="181"/>
      <c r="AF879" s="182"/>
      <c r="AG879" s="182"/>
      <c r="AH879" s="182"/>
      <c r="AI879" s="182"/>
      <c r="AJ879" s="182"/>
      <c r="AK879" s="182"/>
      <c r="AL879" s="182"/>
      <c r="AM879" s="182"/>
      <c r="AN879" s="182"/>
      <c r="AO879" s="182"/>
      <c r="AP879" s="182"/>
      <c r="AQ879" s="182"/>
      <c r="AR879" s="182"/>
      <c r="AS879" s="182"/>
      <c r="AT879" s="182"/>
      <c r="AU879" s="182"/>
      <c r="AV879" s="182"/>
      <c r="AW879" s="182"/>
      <c r="AX879" s="182"/>
      <c r="AY879" s="182"/>
      <c r="AZ879" s="182"/>
      <c r="BA879" s="182"/>
      <c r="BB879" s="182"/>
      <c r="BC879" s="182"/>
      <c r="BD879" s="182"/>
      <c r="BE879" s="182"/>
      <c r="BF879" s="182"/>
      <c r="BG879" s="182"/>
      <c r="BH879" s="182"/>
      <c r="BI879" s="183"/>
    </row>
    <row r="880" spans="1:61" ht="26.25" customHeight="1" x14ac:dyDescent="0.25">
      <c r="A880" s="304" t="s">
        <v>617</v>
      </c>
      <c r="B880" s="305"/>
      <c r="C880" s="305"/>
      <c r="D880" s="305"/>
      <c r="E880" s="305"/>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6"/>
      <c r="AE880" s="181"/>
      <c r="AF880" s="182"/>
      <c r="AG880" s="182"/>
      <c r="AH880" s="182"/>
      <c r="AI880" s="182"/>
      <c r="AJ880" s="182"/>
      <c r="AK880" s="182"/>
      <c r="AL880" s="182"/>
      <c r="AM880" s="182"/>
      <c r="AN880" s="182"/>
      <c r="AO880" s="182"/>
      <c r="AP880" s="182"/>
      <c r="AQ880" s="182"/>
      <c r="AR880" s="182"/>
      <c r="AS880" s="182"/>
      <c r="AT880" s="182"/>
      <c r="AU880" s="182"/>
      <c r="AV880" s="182"/>
      <c r="AW880" s="182"/>
      <c r="AX880" s="182"/>
      <c r="AY880" s="182"/>
      <c r="AZ880" s="182"/>
      <c r="BA880" s="182"/>
      <c r="BB880" s="182"/>
      <c r="BC880" s="182"/>
      <c r="BD880" s="182"/>
      <c r="BE880" s="182"/>
      <c r="BF880" s="182"/>
      <c r="BG880" s="182"/>
      <c r="BH880" s="182"/>
      <c r="BI880" s="183"/>
    </row>
    <row r="881" spans="1:61" ht="29.25" customHeight="1" x14ac:dyDescent="0.25">
      <c r="A881" s="307" t="s">
        <v>618</v>
      </c>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c r="AC881" s="308"/>
      <c r="AD881" s="309"/>
      <c r="AE881" s="184"/>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6"/>
    </row>
    <row r="882" spans="1:61" ht="184.5" customHeight="1" x14ac:dyDescent="0.25">
      <c r="A882" s="206" t="s">
        <v>619</v>
      </c>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c r="AA882" s="207"/>
      <c r="AB882" s="207"/>
      <c r="AC882" s="207"/>
      <c r="AD882" s="207"/>
      <c r="AE882" s="167"/>
      <c r="AF882" s="168"/>
      <c r="AG882" s="168"/>
      <c r="AH882" s="168"/>
      <c r="AI882" s="169"/>
      <c r="AJ882" s="167"/>
      <c r="AK882" s="168"/>
      <c r="AL882" s="168"/>
      <c r="AM882" s="168"/>
      <c r="AN882" s="168"/>
      <c r="AO882" s="168"/>
      <c r="AP882" s="169"/>
      <c r="AQ882" s="162"/>
      <c r="AR882" s="163"/>
      <c r="AS882" s="163"/>
      <c r="AT882" s="163"/>
      <c r="AU882" s="163"/>
      <c r="AV882" s="163"/>
      <c r="AW882" s="163"/>
      <c r="AX882" s="164"/>
      <c r="AY882" s="167"/>
      <c r="AZ882" s="168"/>
      <c r="BA882" s="168"/>
      <c r="BB882" s="168"/>
      <c r="BC882" s="169"/>
      <c r="BD882" s="167"/>
      <c r="BE882" s="168"/>
      <c r="BF882" s="168"/>
      <c r="BG882" s="168"/>
      <c r="BH882" s="168"/>
      <c r="BI882" s="169"/>
    </row>
    <row r="883" spans="1:61" ht="154.5" customHeight="1" x14ac:dyDescent="0.25">
      <c r="A883" s="310" t="s">
        <v>620</v>
      </c>
      <c r="B883" s="311"/>
      <c r="C883" s="311"/>
      <c r="D883" s="311"/>
      <c r="E883" s="311"/>
      <c r="F883" s="311"/>
      <c r="G883" s="311"/>
      <c r="H883" s="311"/>
      <c r="I883" s="311"/>
      <c r="J883" s="311"/>
      <c r="K883" s="311"/>
      <c r="L883" s="311"/>
      <c r="M883" s="311"/>
      <c r="N883" s="311"/>
      <c r="O883" s="311"/>
      <c r="P883" s="311"/>
      <c r="Q883" s="311"/>
      <c r="R883" s="311"/>
      <c r="S883" s="311"/>
      <c r="T883" s="311"/>
      <c r="U883" s="311"/>
      <c r="V883" s="311"/>
      <c r="W883" s="311"/>
      <c r="X883" s="311"/>
      <c r="Y883" s="311"/>
      <c r="Z883" s="311"/>
      <c r="AA883" s="311"/>
      <c r="AB883" s="311"/>
      <c r="AC883" s="311"/>
      <c r="AD883" s="311"/>
      <c r="AE883" s="167"/>
      <c r="AF883" s="168"/>
      <c r="AG883" s="168"/>
      <c r="AH883" s="168"/>
      <c r="AI883" s="169"/>
      <c r="AJ883" s="167"/>
      <c r="AK883" s="168"/>
      <c r="AL883" s="168"/>
      <c r="AM883" s="168"/>
      <c r="AN883" s="168"/>
      <c r="AO883" s="168"/>
      <c r="AP883" s="169"/>
      <c r="AQ883" s="162"/>
      <c r="AR883" s="163"/>
      <c r="AS883" s="163"/>
      <c r="AT883" s="163"/>
      <c r="AU883" s="163"/>
      <c r="AV883" s="163"/>
      <c r="AW883" s="163"/>
      <c r="AX883" s="164"/>
      <c r="AY883" s="167"/>
      <c r="AZ883" s="168"/>
      <c r="BA883" s="168"/>
      <c r="BB883" s="168"/>
      <c r="BC883" s="169"/>
      <c r="BD883" s="167"/>
      <c r="BE883" s="168"/>
      <c r="BF883" s="168"/>
      <c r="BG883" s="168"/>
      <c r="BH883" s="168"/>
      <c r="BI883" s="169"/>
    </row>
    <row r="884" spans="1:61" ht="23.25" customHeight="1" x14ac:dyDescent="0.25">
      <c r="A884" s="204" t="s">
        <v>621</v>
      </c>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167"/>
      <c r="AF884" s="168"/>
      <c r="AG884" s="168"/>
      <c r="AH884" s="168"/>
      <c r="AI884" s="169"/>
      <c r="AJ884" s="167"/>
      <c r="AK884" s="168"/>
      <c r="AL884" s="168"/>
      <c r="AM884" s="168"/>
      <c r="AN884" s="168"/>
      <c r="AO884" s="168"/>
      <c r="AP884" s="169"/>
      <c r="AQ884" s="162"/>
      <c r="AR884" s="163"/>
      <c r="AS884" s="163"/>
      <c r="AT884" s="163"/>
      <c r="AU884" s="163"/>
      <c r="AV884" s="163"/>
      <c r="AW884" s="163"/>
      <c r="AX884" s="164"/>
      <c r="AY884" s="167"/>
      <c r="AZ884" s="168"/>
      <c r="BA884" s="168"/>
      <c r="BB884" s="168"/>
      <c r="BC884" s="169"/>
      <c r="BD884" s="167"/>
      <c r="BE884" s="168"/>
      <c r="BF884" s="168"/>
      <c r="BG884" s="168"/>
      <c r="BH884" s="168"/>
      <c r="BI884" s="169"/>
    </row>
    <row r="885" spans="1:61" ht="45" customHeight="1" x14ac:dyDescent="0.25">
      <c r="A885" s="204" t="s">
        <v>658</v>
      </c>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167"/>
      <c r="AF885" s="168"/>
      <c r="AG885" s="168"/>
      <c r="AH885" s="168"/>
      <c r="AI885" s="169"/>
      <c r="AJ885" s="167"/>
      <c r="AK885" s="168"/>
      <c r="AL885" s="168"/>
      <c r="AM885" s="168"/>
      <c r="AN885" s="168"/>
      <c r="AO885" s="168"/>
      <c r="AP885" s="169"/>
      <c r="AQ885" s="162"/>
      <c r="AR885" s="163"/>
      <c r="AS885" s="163"/>
      <c r="AT885" s="163"/>
      <c r="AU885" s="163"/>
      <c r="AV885" s="163"/>
      <c r="AW885" s="163"/>
      <c r="AX885" s="164"/>
      <c r="AY885" s="167"/>
      <c r="AZ885" s="168"/>
      <c r="BA885" s="168"/>
      <c r="BB885" s="168"/>
      <c r="BC885" s="169"/>
      <c r="BD885" s="167"/>
      <c r="BE885" s="168"/>
      <c r="BF885" s="168"/>
      <c r="BG885" s="168"/>
      <c r="BH885" s="168"/>
      <c r="BI885" s="169"/>
    </row>
    <row r="886" spans="1:61" ht="33.75" customHeight="1" x14ac:dyDescent="0.25">
      <c r="A886" s="206" t="s">
        <v>622</v>
      </c>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c r="AA886" s="207"/>
      <c r="AB886" s="207"/>
      <c r="AC886" s="207"/>
      <c r="AD886" s="207"/>
      <c r="AE886" s="167"/>
      <c r="AF886" s="168"/>
      <c r="AG886" s="168"/>
      <c r="AH886" s="168"/>
      <c r="AI886" s="169"/>
      <c r="AJ886" s="167"/>
      <c r="AK886" s="168"/>
      <c r="AL886" s="168"/>
      <c r="AM886" s="168"/>
      <c r="AN886" s="168"/>
      <c r="AO886" s="168"/>
      <c r="AP886" s="169"/>
      <c r="AQ886" s="162"/>
      <c r="AR886" s="163"/>
      <c r="AS886" s="163"/>
      <c r="AT886" s="163"/>
      <c r="AU886" s="163"/>
      <c r="AV886" s="163"/>
      <c r="AW886" s="163"/>
      <c r="AX886" s="164"/>
      <c r="AY886" s="167"/>
      <c r="AZ886" s="168"/>
      <c r="BA886" s="168"/>
      <c r="BB886" s="168"/>
      <c r="BC886" s="169"/>
      <c r="BD886" s="167"/>
      <c r="BE886" s="168"/>
      <c r="BF886" s="168"/>
      <c r="BG886" s="168"/>
      <c r="BH886" s="168"/>
      <c r="BI886" s="169"/>
    </row>
    <row r="887" spans="1:61" ht="45" customHeight="1" x14ac:dyDescent="0.25">
      <c r="A887" s="211" t="s">
        <v>623</v>
      </c>
      <c r="B887" s="312"/>
      <c r="C887" s="312"/>
      <c r="D887" s="312"/>
      <c r="E887" s="312"/>
      <c r="F887" s="312"/>
      <c r="G887" s="312"/>
      <c r="H887" s="312"/>
      <c r="I887" s="312"/>
      <c r="J887" s="312"/>
      <c r="K887" s="312"/>
      <c r="L887" s="312"/>
      <c r="M887" s="312"/>
      <c r="N887" s="312"/>
      <c r="O887" s="312"/>
      <c r="P887" s="312"/>
      <c r="Q887" s="312"/>
      <c r="R887" s="312"/>
      <c r="S887" s="312"/>
      <c r="T887" s="312"/>
      <c r="U887" s="312"/>
      <c r="V887" s="312"/>
      <c r="W887" s="312"/>
      <c r="X887" s="312"/>
      <c r="Y887" s="312"/>
      <c r="Z887" s="312"/>
      <c r="AA887" s="312"/>
      <c r="AB887" s="312"/>
      <c r="AC887" s="312"/>
      <c r="AD887" s="313"/>
      <c r="AE887" s="167"/>
      <c r="AF887" s="168"/>
      <c r="AG887" s="168"/>
      <c r="AH887" s="168"/>
      <c r="AI887" s="169"/>
      <c r="AJ887" s="167"/>
      <c r="AK887" s="168"/>
      <c r="AL887" s="168"/>
      <c r="AM887" s="168"/>
      <c r="AN887" s="168"/>
      <c r="AO887" s="168"/>
      <c r="AP887" s="169"/>
      <c r="AQ887" s="162"/>
      <c r="AR887" s="163"/>
      <c r="AS887" s="163"/>
      <c r="AT887" s="163"/>
      <c r="AU887" s="163"/>
      <c r="AV887" s="163"/>
      <c r="AW887" s="163"/>
      <c r="AX887" s="164"/>
      <c r="AY887" s="167"/>
      <c r="AZ887" s="168"/>
      <c r="BA887" s="168"/>
      <c r="BB887" s="168"/>
      <c r="BC887" s="169"/>
      <c r="BD887" s="167"/>
      <c r="BE887" s="168"/>
      <c r="BF887" s="168"/>
      <c r="BG887" s="168"/>
      <c r="BH887" s="168"/>
      <c r="BI887" s="169"/>
    </row>
    <row r="888" spans="1:61" ht="36.75" customHeight="1" x14ac:dyDescent="0.25">
      <c r="A888" s="307" t="s">
        <v>624</v>
      </c>
      <c r="B888" s="314"/>
      <c r="C888" s="314"/>
      <c r="D888" s="314"/>
      <c r="E888" s="314"/>
      <c r="F888" s="314"/>
      <c r="G888" s="314"/>
      <c r="H888" s="314"/>
      <c r="I888" s="314"/>
      <c r="J888" s="314"/>
      <c r="K888" s="314"/>
      <c r="L888" s="314"/>
      <c r="M888" s="314"/>
      <c r="N888" s="314"/>
      <c r="O888" s="314"/>
      <c r="P888" s="314"/>
      <c r="Q888" s="314"/>
      <c r="R888" s="314"/>
      <c r="S888" s="314"/>
      <c r="T888" s="314"/>
      <c r="U888" s="314"/>
      <c r="V888" s="314"/>
      <c r="W888" s="314"/>
      <c r="X888" s="314"/>
      <c r="Y888" s="314"/>
      <c r="Z888" s="314"/>
      <c r="AA888" s="314"/>
      <c r="AB888" s="314"/>
      <c r="AC888" s="314"/>
      <c r="AD888" s="315"/>
      <c r="AE888" s="167"/>
      <c r="AF888" s="168"/>
      <c r="AG888" s="168"/>
      <c r="AH888" s="168"/>
      <c r="AI888" s="169"/>
      <c r="AJ888" s="167"/>
      <c r="AK888" s="168"/>
      <c r="AL888" s="168"/>
      <c r="AM888" s="168"/>
      <c r="AN888" s="168"/>
      <c r="AO888" s="168"/>
      <c r="AP888" s="169"/>
      <c r="AQ888" s="162"/>
      <c r="AR888" s="163"/>
      <c r="AS888" s="163"/>
      <c r="AT888" s="163"/>
      <c r="AU888" s="163"/>
      <c r="AV888" s="163"/>
      <c r="AW888" s="163"/>
      <c r="AX888" s="164"/>
      <c r="AY888" s="167"/>
      <c r="AZ888" s="168"/>
      <c r="BA888" s="168"/>
      <c r="BB888" s="168"/>
      <c r="BC888" s="169"/>
      <c r="BD888" s="167"/>
      <c r="BE888" s="168"/>
      <c r="BF888" s="168"/>
      <c r="BG888" s="168"/>
      <c r="BH888" s="168"/>
      <c r="BI888" s="169"/>
    </row>
    <row r="889" spans="1:61" ht="48.75" customHeight="1" x14ac:dyDescent="0.25">
      <c r="A889" s="214" t="s">
        <v>625</v>
      </c>
      <c r="B889" s="294"/>
      <c r="C889" s="294"/>
      <c r="D889" s="294"/>
      <c r="E889" s="294"/>
      <c r="F889" s="294"/>
      <c r="G889" s="294"/>
      <c r="H889" s="294"/>
      <c r="I889" s="294"/>
      <c r="J889" s="294"/>
      <c r="K889" s="294"/>
      <c r="L889" s="294"/>
      <c r="M889" s="294"/>
      <c r="N889" s="294"/>
      <c r="O889" s="294"/>
      <c r="P889" s="294"/>
      <c r="Q889" s="294"/>
      <c r="R889" s="294"/>
      <c r="S889" s="294"/>
      <c r="T889" s="294"/>
      <c r="U889" s="294"/>
      <c r="V889" s="294"/>
      <c r="W889" s="294"/>
      <c r="X889" s="294"/>
      <c r="Y889" s="294"/>
      <c r="Z889" s="294"/>
      <c r="AA889" s="294"/>
      <c r="AB889" s="294"/>
      <c r="AC889" s="294"/>
      <c r="AD889" s="295"/>
      <c r="AE889" s="167"/>
      <c r="AF889" s="168"/>
      <c r="AG889" s="168"/>
      <c r="AH889" s="168"/>
      <c r="AI889" s="169"/>
      <c r="AJ889" s="167"/>
      <c r="AK889" s="168"/>
      <c r="AL889" s="168"/>
      <c r="AM889" s="168"/>
      <c r="AN889" s="168"/>
      <c r="AO889" s="168"/>
      <c r="AP889" s="169"/>
      <c r="AQ889" s="162"/>
      <c r="AR889" s="163"/>
      <c r="AS889" s="163"/>
      <c r="AT889" s="163"/>
      <c r="AU889" s="163"/>
      <c r="AV889" s="163"/>
      <c r="AW889" s="163"/>
      <c r="AX889" s="164"/>
      <c r="AY889" s="167"/>
      <c r="AZ889" s="168"/>
      <c r="BA889" s="168"/>
      <c r="BB889" s="168"/>
      <c r="BC889" s="169"/>
      <c r="BD889" s="167"/>
      <c r="BE889" s="168"/>
      <c r="BF889" s="168"/>
      <c r="BG889" s="168"/>
      <c r="BH889" s="168"/>
      <c r="BI889" s="169"/>
    </row>
    <row r="890" spans="1:61" ht="33.75" customHeight="1" x14ac:dyDescent="0.25">
      <c r="A890" s="204" t="s">
        <v>626</v>
      </c>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167"/>
      <c r="AF890" s="168"/>
      <c r="AG890" s="168"/>
      <c r="AH890" s="168"/>
      <c r="AI890" s="169"/>
      <c r="AJ890" s="167"/>
      <c r="AK890" s="168"/>
      <c r="AL890" s="168"/>
      <c r="AM890" s="168"/>
      <c r="AN890" s="168"/>
      <c r="AO890" s="168"/>
      <c r="AP890" s="169"/>
      <c r="AQ890" s="162"/>
      <c r="AR890" s="163"/>
      <c r="AS890" s="163"/>
      <c r="AT890" s="163"/>
      <c r="AU890" s="163"/>
      <c r="AV890" s="163"/>
      <c r="AW890" s="163"/>
      <c r="AX890" s="164"/>
      <c r="AY890" s="167"/>
      <c r="AZ890" s="168"/>
      <c r="BA890" s="168"/>
      <c r="BB890" s="168"/>
      <c r="BC890" s="169"/>
      <c r="BD890" s="167"/>
      <c r="BE890" s="168"/>
      <c r="BF890" s="168"/>
      <c r="BG890" s="168"/>
      <c r="BH890" s="168"/>
      <c r="BI890" s="169"/>
    </row>
    <row r="891" spans="1:61" ht="30.75" customHeight="1" x14ac:dyDescent="0.25">
      <c r="A891" s="204" t="s">
        <v>657</v>
      </c>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167"/>
      <c r="AF891" s="168"/>
      <c r="AG891" s="168"/>
      <c r="AH891" s="168"/>
      <c r="AI891" s="169"/>
      <c r="AJ891" s="167"/>
      <c r="AK891" s="168"/>
      <c r="AL891" s="168"/>
      <c r="AM891" s="168"/>
      <c r="AN891" s="168"/>
      <c r="AO891" s="168"/>
      <c r="AP891" s="169"/>
      <c r="AQ891" s="162"/>
      <c r="AR891" s="163"/>
      <c r="AS891" s="163"/>
      <c r="AT891" s="163"/>
      <c r="AU891" s="163"/>
      <c r="AV891" s="163"/>
      <c r="AW891" s="163"/>
      <c r="AX891" s="164"/>
      <c r="AY891" s="167"/>
      <c r="AZ891" s="168"/>
      <c r="BA891" s="168"/>
      <c r="BB891" s="168"/>
      <c r="BC891" s="169"/>
      <c r="BD891" s="167"/>
      <c r="BE891" s="168"/>
      <c r="BF891" s="168"/>
      <c r="BG891" s="168"/>
      <c r="BH891" s="168"/>
      <c r="BI891" s="169"/>
    </row>
    <row r="892" spans="1:61" ht="61.5" customHeight="1" x14ac:dyDescent="0.25">
      <c r="A892" s="206" t="s">
        <v>627</v>
      </c>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c r="AA892" s="207"/>
      <c r="AB892" s="207"/>
      <c r="AC892" s="207"/>
      <c r="AD892" s="207"/>
      <c r="AE892" s="167"/>
      <c r="AF892" s="168"/>
      <c r="AG892" s="168"/>
      <c r="AH892" s="168"/>
      <c r="AI892" s="169"/>
      <c r="AJ892" s="167"/>
      <c r="AK892" s="168"/>
      <c r="AL892" s="168"/>
      <c r="AM892" s="168"/>
      <c r="AN892" s="168"/>
      <c r="AO892" s="168"/>
      <c r="AP892" s="169"/>
      <c r="AQ892" s="162"/>
      <c r="AR892" s="163"/>
      <c r="AS892" s="163"/>
      <c r="AT892" s="163"/>
      <c r="AU892" s="163"/>
      <c r="AV892" s="163"/>
      <c r="AW892" s="163"/>
      <c r="AX892" s="164"/>
      <c r="AY892" s="167"/>
      <c r="AZ892" s="168"/>
      <c r="BA892" s="168"/>
      <c r="BB892" s="168"/>
      <c r="BC892" s="169"/>
      <c r="BD892" s="167"/>
      <c r="BE892" s="168"/>
      <c r="BF892" s="168"/>
      <c r="BG892" s="168"/>
      <c r="BH892" s="168"/>
      <c r="BI892" s="169"/>
    </row>
    <row r="893" spans="1:61" ht="30.75" customHeight="1" x14ac:dyDescent="0.25">
      <c r="A893" s="208" t="s">
        <v>628</v>
      </c>
      <c r="B893" s="209"/>
      <c r="C893" s="209"/>
      <c r="D893" s="209"/>
      <c r="E893" s="209"/>
      <c r="F893" s="209"/>
      <c r="G893" s="209"/>
      <c r="H893" s="209"/>
      <c r="I893" s="209"/>
      <c r="J893" s="209"/>
      <c r="K893" s="209"/>
      <c r="L893" s="209"/>
      <c r="M893" s="209"/>
      <c r="N893" s="209"/>
      <c r="O893" s="209"/>
      <c r="P893" s="209"/>
      <c r="Q893" s="209"/>
      <c r="R893" s="209"/>
      <c r="S893" s="209"/>
      <c r="T893" s="209"/>
      <c r="U893" s="209"/>
      <c r="V893" s="209"/>
      <c r="W893" s="209"/>
      <c r="X893" s="209"/>
      <c r="Y893" s="209"/>
      <c r="Z893" s="209"/>
      <c r="AA893" s="209"/>
      <c r="AB893" s="209"/>
      <c r="AC893" s="209"/>
      <c r="AD893" s="210"/>
      <c r="AE893" s="178" t="s">
        <v>645</v>
      </c>
      <c r="AF893" s="179"/>
      <c r="AG893" s="179"/>
      <c r="AH893" s="179"/>
      <c r="AI893" s="179"/>
      <c r="AJ893" s="179"/>
      <c r="AK893" s="179"/>
      <c r="AL893" s="179"/>
      <c r="AM893" s="179"/>
      <c r="AN893" s="179"/>
      <c r="AO893" s="179"/>
      <c r="AP893" s="179"/>
      <c r="AQ893" s="179"/>
      <c r="AR893" s="179"/>
      <c r="AS893" s="179"/>
      <c r="AT893" s="179"/>
      <c r="AU893" s="179"/>
      <c r="AV893" s="179"/>
      <c r="AW893" s="179"/>
      <c r="AX893" s="179"/>
      <c r="AY893" s="179"/>
      <c r="AZ893" s="179"/>
      <c r="BA893" s="179"/>
      <c r="BB893" s="179"/>
      <c r="BC893" s="179"/>
      <c r="BD893" s="179"/>
      <c r="BE893" s="179"/>
      <c r="BF893" s="179"/>
      <c r="BG893" s="179"/>
      <c r="BH893" s="179"/>
      <c r="BI893" s="180"/>
    </row>
    <row r="894" spans="1:61" ht="30.75" customHeight="1" x14ac:dyDescent="0.25">
      <c r="A894" s="211" t="s">
        <v>629</v>
      </c>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c r="AA894" s="212"/>
      <c r="AB894" s="212"/>
      <c r="AC894" s="212"/>
      <c r="AD894" s="213"/>
      <c r="AE894" s="184"/>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6"/>
    </row>
    <row r="895" spans="1:61" ht="32.25" customHeight="1" x14ac:dyDescent="0.25">
      <c r="A895" s="214" t="s">
        <v>630</v>
      </c>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c r="AC895" s="215"/>
      <c r="AD895" s="216"/>
      <c r="AE895" s="175" t="s">
        <v>645</v>
      </c>
      <c r="AF895" s="176"/>
      <c r="AG895" s="176"/>
      <c r="AH895" s="176"/>
      <c r="AI895" s="176"/>
      <c r="AJ895" s="176"/>
      <c r="AK895" s="176"/>
      <c r="AL895" s="176"/>
      <c r="AM895" s="176"/>
      <c r="AN895" s="176"/>
      <c r="AO895" s="176"/>
      <c r="AP895" s="176"/>
      <c r="AQ895" s="176"/>
      <c r="AR895" s="176"/>
      <c r="AS895" s="176"/>
      <c r="AT895" s="176"/>
      <c r="AU895" s="176"/>
      <c r="AV895" s="176"/>
      <c r="AW895" s="176"/>
      <c r="AX895" s="176"/>
      <c r="AY895" s="176"/>
      <c r="AZ895" s="176"/>
      <c r="BA895" s="176"/>
      <c r="BB895" s="176"/>
      <c r="BC895" s="176"/>
      <c r="BD895" s="176"/>
      <c r="BE895" s="176"/>
      <c r="BF895" s="176"/>
      <c r="BG895" s="176"/>
      <c r="BH895" s="176"/>
      <c r="BI895" s="177"/>
    </row>
    <row r="896" spans="1:61" ht="87.75" customHeight="1" x14ac:dyDescent="0.25">
      <c r="A896" s="214" t="s">
        <v>631</v>
      </c>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c r="AC896" s="215"/>
      <c r="AD896" s="216"/>
      <c r="AE896" s="175" t="s">
        <v>645</v>
      </c>
      <c r="AF896" s="176"/>
      <c r="AG896" s="176"/>
      <c r="AH896" s="176"/>
      <c r="AI896" s="176"/>
      <c r="AJ896" s="176"/>
      <c r="AK896" s="176"/>
      <c r="AL896" s="176"/>
      <c r="AM896" s="176"/>
      <c r="AN896" s="176"/>
      <c r="AO896" s="176"/>
      <c r="AP896" s="176"/>
      <c r="AQ896" s="176"/>
      <c r="AR896" s="176"/>
      <c r="AS896" s="176"/>
      <c r="AT896" s="176"/>
      <c r="AU896" s="176"/>
      <c r="AV896" s="176"/>
      <c r="AW896" s="176"/>
      <c r="AX896" s="176"/>
      <c r="AY896" s="176"/>
      <c r="AZ896" s="176"/>
      <c r="BA896" s="176"/>
      <c r="BB896" s="176"/>
      <c r="BC896" s="176"/>
      <c r="BD896" s="176"/>
      <c r="BE896" s="176"/>
      <c r="BF896" s="176"/>
      <c r="BG896" s="176"/>
      <c r="BH896" s="176"/>
      <c r="BI896" s="177"/>
    </row>
    <row r="897" spans="1:61" ht="73.5" customHeight="1" x14ac:dyDescent="0.25">
      <c r="A897" s="293" t="s">
        <v>632</v>
      </c>
      <c r="B897" s="294"/>
      <c r="C897" s="294"/>
      <c r="D897" s="294"/>
      <c r="E897" s="294"/>
      <c r="F897" s="294"/>
      <c r="G897" s="294"/>
      <c r="H897" s="294"/>
      <c r="I897" s="294"/>
      <c r="J897" s="294"/>
      <c r="K897" s="294"/>
      <c r="L897" s="294"/>
      <c r="M897" s="294"/>
      <c r="N897" s="294"/>
      <c r="O897" s="294"/>
      <c r="P897" s="294"/>
      <c r="Q897" s="294"/>
      <c r="R897" s="294"/>
      <c r="S897" s="294"/>
      <c r="T897" s="294"/>
      <c r="U897" s="294"/>
      <c r="V897" s="294"/>
      <c r="W897" s="294"/>
      <c r="X897" s="294"/>
      <c r="Y897" s="294"/>
      <c r="Z897" s="294"/>
      <c r="AA897" s="294"/>
      <c r="AB897" s="294"/>
      <c r="AC897" s="294"/>
      <c r="AD897" s="295"/>
      <c r="AE897" s="175" t="s">
        <v>645</v>
      </c>
      <c r="AF897" s="176"/>
      <c r="AG897" s="176"/>
      <c r="AH897" s="176"/>
      <c r="AI897" s="176"/>
      <c r="AJ897" s="176"/>
      <c r="AK897" s="176"/>
      <c r="AL897" s="176"/>
      <c r="AM897" s="176"/>
      <c r="AN897" s="176"/>
      <c r="AO897" s="176"/>
      <c r="AP897" s="176"/>
      <c r="AQ897" s="176"/>
      <c r="AR897" s="176"/>
      <c r="AS897" s="176"/>
      <c r="AT897" s="176"/>
      <c r="AU897" s="176"/>
      <c r="AV897" s="176"/>
      <c r="AW897" s="176"/>
      <c r="AX897" s="176"/>
      <c r="AY897" s="176"/>
      <c r="AZ897" s="176"/>
      <c r="BA897" s="176"/>
      <c r="BB897" s="176"/>
      <c r="BC897" s="176"/>
      <c r="BD897" s="176"/>
      <c r="BE897" s="176"/>
      <c r="BF897" s="176"/>
      <c r="BG897" s="176"/>
      <c r="BH897" s="176"/>
      <c r="BI897" s="177"/>
    </row>
    <row r="898" spans="1:61" ht="68.25" customHeight="1" x14ac:dyDescent="0.25">
      <c r="A898" s="214" t="s">
        <v>633</v>
      </c>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c r="AC898" s="215"/>
      <c r="AD898" s="216"/>
      <c r="AE898" s="175" t="s">
        <v>645</v>
      </c>
      <c r="AF898" s="176"/>
      <c r="AG898" s="176"/>
      <c r="AH898" s="176"/>
      <c r="AI898" s="176"/>
      <c r="AJ898" s="176"/>
      <c r="AK898" s="176"/>
      <c r="AL898" s="176"/>
      <c r="AM898" s="176"/>
      <c r="AN898" s="176"/>
      <c r="AO898" s="176"/>
      <c r="AP898" s="176"/>
      <c r="AQ898" s="176"/>
      <c r="AR898" s="176"/>
      <c r="AS898" s="176"/>
      <c r="AT898" s="176"/>
      <c r="AU898" s="176"/>
      <c r="AV898" s="176"/>
      <c r="AW898" s="176"/>
      <c r="AX898" s="176"/>
      <c r="AY898" s="176"/>
      <c r="AZ898" s="176"/>
      <c r="BA898" s="176"/>
      <c r="BB898" s="176"/>
      <c r="BC898" s="176"/>
      <c r="BD898" s="176"/>
      <c r="BE898" s="176"/>
      <c r="BF898" s="176"/>
      <c r="BG898" s="176"/>
      <c r="BH898" s="176"/>
      <c r="BI898" s="177"/>
    </row>
    <row r="899" spans="1:61" ht="48" customHeight="1" x14ac:dyDescent="0.25">
      <c r="A899" s="204" t="s">
        <v>634</v>
      </c>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175" t="s">
        <v>645</v>
      </c>
      <c r="AF899" s="176"/>
      <c r="AG899" s="176"/>
      <c r="AH899" s="176"/>
      <c r="AI899" s="176"/>
      <c r="AJ899" s="176"/>
      <c r="AK899" s="176"/>
      <c r="AL899" s="176"/>
      <c r="AM899" s="176"/>
      <c r="AN899" s="176"/>
      <c r="AO899" s="176"/>
      <c r="AP899" s="176"/>
      <c r="AQ899" s="176"/>
      <c r="AR899" s="176"/>
      <c r="AS899" s="176"/>
      <c r="AT899" s="176"/>
      <c r="AU899" s="176"/>
      <c r="AV899" s="176"/>
      <c r="AW899" s="176"/>
      <c r="AX899" s="176"/>
      <c r="AY899" s="176"/>
      <c r="AZ899" s="176"/>
      <c r="BA899" s="176"/>
      <c r="BB899" s="176"/>
      <c r="BC899" s="176"/>
      <c r="BD899" s="176"/>
      <c r="BE899" s="176"/>
      <c r="BF899" s="176"/>
      <c r="BG899" s="176"/>
      <c r="BH899" s="176"/>
      <c r="BI899" s="177"/>
    </row>
    <row r="900" spans="1:61" ht="64.5" customHeight="1" x14ac:dyDescent="0.25">
      <c r="A900" s="204" t="s">
        <v>635</v>
      </c>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175" t="s">
        <v>645</v>
      </c>
      <c r="AF900" s="176"/>
      <c r="AG900" s="176"/>
      <c r="AH900" s="176"/>
      <c r="AI900" s="176"/>
      <c r="AJ900" s="176"/>
      <c r="AK900" s="176"/>
      <c r="AL900" s="176"/>
      <c r="AM900" s="176"/>
      <c r="AN900" s="176"/>
      <c r="AO900" s="176"/>
      <c r="AP900" s="176"/>
      <c r="AQ900" s="176"/>
      <c r="AR900" s="176"/>
      <c r="AS900" s="176"/>
      <c r="AT900" s="176"/>
      <c r="AU900" s="176"/>
      <c r="AV900" s="176"/>
      <c r="AW900" s="176"/>
      <c r="AX900" s="176"/>
      <c r="AY900" s="176"/>
      <c r="AZ900" s="176"/>
      <c r="BA900" s="176"/>
      <c r="BB900" s="176"/>
      <c r="BC900" s="176"/>
      <c r="BD900" s="176"/>
      <c r="BE900" s="176"/>
      <c r="BF900" s="176"/>
      <c r="BG900" s="176"/>
      <c r="BH900" s="176"/>
      <c r="BI900" s="177"/>
    </row>
    <row r="901" spans="1:61" ht="65.25" customHeight="1" x14ac:dyDescent="0.25">
      <c r="A901" s="204" t="s">
        <v>636</v>
      </c>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175" t="s">
        <v>645</v>
      </c>
      <c r="AF901" s="176"/>
      <c r="AG901" s="176"/>
      <c r="AH901" s="176"/>
      <c r="AI901" s="176"/>
      <c r="AJ901" s="176"/>
      <c r="AK901" s="176"/>
      <c r="AL901" s="176"/>
      <c r="AM901" s="176"/>
      <c r="AN901" s="176"/>
      <c r="AO901" s="176"/>
      <c r="AP901" s="176"/>
      <c r="AQ901" s="176"/>
      <c r="AR901" s="176"/>
      <c r="AS901" s="176"/>
      <c r="AT901" s="176"/>
      <c r="AU901" s="176"/>
      <c r="AV901" s="176"/>
      <c r="AW901" s="176"/>
      <c r="AX901" s="176"/>
      <c r="AY901" s="176"/>
      <c r="AZ901" s="176"/>
      <c r="BA901" s="176"/>
      <c r="BB901" s="176"/>
      <c r="BC901" s="176"/>
      <c r="BD901" s="176"/>
      <c r="BE901" s="176"/>
      <c r="BF901" s="176"/>
      <c r="BG901" s="176"/>
      <c r="BH901" s="176"/>
      <c r="BI901" s="177"/>
    </row>
    <row r="902" spans="1:61" ht="36" customHeight="1" x14ac:dyDescent="0.25">
      <c r="A902" s="204" t="s">
        <v>637</v>
      </c>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167"/>
      <c r="AF902" s="168"/>
      <c r="AG902" s="168"/>
      <c r="AH902" s="168"/>
      <c r="AI902" s="169"/>
      <c r="AJ902" s="167"/>
      <c r="AK902" s="168"/>
      <c r="AL902" s="168"/>
      <c r="AM902" s="168"/>
      <c r="AN902" s="168"/>
      <c r="AO902" s="168"/>
      <c r="AP902" s="169"/>
      <c r="AQ902" s="162"/>
      <c r="AR902" s="163"/>
      <c r="AS902" s="163"/>
      <c r="AT902" s="163"/>
      <c r="AU902" s="163"/>
      <c r="AV902" s="163"/>
      <c r="AW902" s="163"/>
      <c r="AX902" s="164"/>
      <c r="AY902" s="167"/>
      <c r="AZ902" s="168"/>
      <c r="BA902" s="168"/>
      <c r="BB902" s="168"/>
      <c r="BC902" s="169"/>
      <c r="BD902" s="167"/>
      <c r="BE902" s="168"/>
      <c r="BF902" s="168"/>
      <c r="BG902" s="168"/>
      <c r="BH902" s="168"/>
      <c r="BI902" s="169"/>
    </row>
    <row r="903" spans="1:61" ht="35.25" customHeight="1" x14ac:dyDescent="0.25">
      <c r="A903" s="204" t="s">
        <v>638</v>
      </c>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175" t="s">
        <v>645</v>
      </c>
      <c r="AF903" s="176"/>
      <c r="AG903" s="176"/>
      <c r="AH903" s="176"/>
      <c r="AI903" s="176"/>
      <c r="AJ903" s="176"/>
      <c r="AK903" s="176"/>
      <c r="AL903" s="176"/>
      <c r="AM903" s="176"/>
      <c r="AN903" s="176"/>
      <c r="AO903" s="176"/>
      <c r="AP903" s="176"/>
      <c r="AQ903" s="176"/>
      <c r="AR903" s="176"/>
      <c r="AS903" s="176"/>
      <c r="AT903" s="176"/>
      <c r="AU903" s="176"/>
      <c r="AV903" s="176"/>
      <c r="AW903" s="176"/>
      <c r="AX903" s="176"/>
      <c r="AY903" s="176"/>
      <c r="AZ903" s="176"/>
      <c r="BA903" s="176"/>
      <c r="BB903" s="176"/>
      <c r="BC903" s="176"/>
      <c r="BD903" s="176"/>
      <c r="BE903" s="176"/>
      <c r="BF903" s="176"/>
      <c r="BG903" s="176"/>
      <c r="BH903" s="176"/>
      <c r="BI903" s="177"/>
    </row>
    <row r="904" spans="1:61" ht="57.75" customHeight="1" x14ac:dyDescent="0.25">
      <c r="A904" s="214" t="s">
        <v>639</v>
      </c>
      <c r="B904" s="294"/>
      <c r="C904" s="294"/>
      <c r="D904" s="294"/>
      <c r="E904" s="294"/>
      <c r="F904" s="294"/>
      <c r="G904" s="294"/>
      <c r="H904" s="294"/>
      <c r="I904" s="294"/>
      <c r="J904" s="294"/>
      <c r="K904" s="294"/>
      <c r="L904" s="294"/>
      <c r="M904" s="294"/>
      <c r="N904" s="294"/>
      <c r="O904" s="294"/>
      <c r="P904" s="294"/>
      <c r="Q904" s="294"/>
      <c r="R904" s="294"/>
      <c r="S904" s="294"/>
      <c r="T904" s="294"/>
      <c r="U904" s="294"/>
      <c r="V904" s="294"/>
      <c r="W904" s="294"/>
      <c r="X904" s="294"/>
      <c r="Y904" s="294"/>
      <c r="Z904" s="294"/>
      <c r="AA904" s="294"/>
      <c r="AB904" s="294"/>
      <c r="AC904" s="294"/>
      <c r="AD904" s="295"/>
      <c r="AE904" s="175"/>
      <c r="AF904" s="176"/>
      <c r="AG904" s="176"/>
      <c r="AH904" s="176"/>
      <c r="AI904" s="177"/>
      <c r="AJ904" s="175"/>
      <c r="AK904" s="176"/>
      <c r="AL904" s="176"/>
      <c r="AM904" s="176"/>
      <c r="AN904" s="176"/>
      <c r="AO904" s="176"/>
      <c r="AP904" s="177"/>
      <c r="AQ904" s="345"/>
      <c r="AR904" s="789"/>
      <c r="AS904" s="789"/>
      <c r="AT904" s="789"/>
      <c r="AU904" s="789"/>
      <c r="AV904" s="789"/>
      <c r="AW904" s="789"/>
      <c r="AX904" s="343"/>
      <c r="AY904" s="175"/>
      <c r="AZ904" s="176"/>
      <c r="BA904" s="176"/>
      <c r="BB904" s="176"/>
      <c r="BC904" s="177"/>
      <c r="BD904" s="175"/>
      <c r="BE904" s="176"/>
      <c r="BF904" s="176"/>
      <c r="BG904" s="176"/>
      <c r="BH904" s="176"/>
      <c r="BI904" s="177"/>
    </row>
    <row r="905" spans="1:61" ht="50.25" customHeight="1" x14ac:dyDescent="0.25">
      <c r="A905" s="298" t="s">
        <v>640</v>
      </c>
      <c r="B905" s="815"/>
      <c r="C905" s="815"/>
      <c r="D905" s="815"/>
      <c r="E905" s="815"/>
      <c r="F905" s="815"/>
      <c r="G905" s="815"/>
      <c r="H905" s="815"/>
      <c r="I905" s="815"/>
      <c r="J905" s="815"/>
      <c r="K905" s="815"/>
      <c r="L905" s="815"/>
      <c r="M905" s="815"/>
      <c r="N905" s="815"/>
      <c r="O905" s="815"/>
      <c r="P905" s="815"/>
      <c r="Q905" s="815"/>
      <c r="R905" s="815"/>
      <c r="S905" s="815"/>
      <c r="T905" s="815"/>
      <c r="U905" s="815"/>
      <c r="V905" s="815"/>
      <c r="W905" s="815"/>
      <c r="X905" s="815"/>
      <c r="Y905" s="815"/>
      <c r="Z905" s="815"/>
      <c r="AA905" s="815"/>
      <c r="AB905" s="815"/>
      <c r="AC905" s="815"/>
      <c r="AD905" s="816"/>
      <c r="AE905" s="175"/>
      <c r="AF905" s="176"/>
      <c r="AG905" s="176"/>
      <c r="AH905" s="176"/>
      <c r="AI905" s="177"/>
      <c r="AJ905" s="175"/>
      <c r="AK905" s="176"/>
      <c r="AL905" s="176"/>
      <c r="AM905" s="176"/>
      <c r="AN905" s="176"/>
      <c r="AO905" s="176"/>
      <c r="AP905" s="177"/>
      <c r="AQ905" s="345"/>
      <c r="AR905" s="789"/>
      <c r="AS905" s="789"/>
      <c r="AT905" s="789"/>
      <c r="AU905" s="789"/>
      <c r="AV905" s="789"/>
      <c r="AW905" s="789"/>
      <c r="AX905" s="343"/>
      <c r="AY905" s="175"/>
      <c r="AZ905" s="176"/>
      <c r="BA905" s="176"/>
      <c r="BB905" s="176"/>
      <c r="BC905" s="177"/>
      <c r="BD905" s="175"/>
      <c r="BE905" s="176"/>
      <c r="BF905" s="176"/>
      <c r="BG905" s="176"/>
      <c r="BH905" s="176"/>
      <c r="BI905" s="177"/>
    </row>
    <row r="906" spans="1:61" s="1" customFormat="1" ht="90" customHeight="1" x14ac:dyDescent="0.25">
      <c r="A906" s="208" t="s">
        <v>659</v>
      </c>
      <c r="B906" s="209"/>
      <c r="C906" s="209"/>
      <c r="D906" s="209"/>
      <c r="E906" s="209"/>
      <c r="F906" s="209"/>
      <c r="G906" s="209"/>
      <c r="H906" s="209"/>
      <c r="I906" s="209"/>
      <c r="J906" s="209"/>
      <c r="K906" s="209"/>
      <c r="L906" s="209"/>
      <c r="M906" s="209"/>
      <c r="N906" s="209"/>
      <c r="O906" s="209"/>
      <c r="P906" s="209"/>
      <c r="Q906" s="209"/>
      <c r="R906" s="209"/>
      <c r="S906" s="209"/>
      <c r="T906" s="209"/>
      <c r="U906" s="209"/>
      <c r="V906" s="209"/>
      <c r="W906" s="209"/>
      <c r="X906" s="209"/>
      <c r="Y906" s="209"/>
      <c r="Z906" s="209"/>
      <c r="AA906" s="209"/>
      <c r="AB906" s="209"/>
      <c r="AC906" s="209"/>
      <c r="AD906" s="210"/>
      <c r="AE906" s="817"/>
      <c r="AF906" s="817"/>
      <c r="AG906" s="817"/>
      <c r="AH906" s="817"/>
      <c r="AI906" s="817"/>
      <c r="AJ906" s="817"/>
      <c r="AK906" s="817"/>
      <c r="AL906" s="817"/>
      <c r="AM906" s="817"/>
      <c r="AN906" s="817"/>
      <c r="AO906" s="817"/>
      <c r="AP906" s="817"/>
      <c r="AQ906" s="821"/>
      <c r="AR906" s="821"/>
      <c r="AS906" s="821"/>
      <c r="AT906" s="821"/>
      <c r="AU906" s="821"/>
      <c r="AV906" s="821"/>
      <c r="AW906" s="821"/>
      <c r="AX906" s="821"/>
      <c r="AY906" s="817"/>
      <c r="AZ906" s="817"/>
      <c r="BA906" s="817"/>
      <c r="BB906" s="817"/>
      <c r="BC906" s="817"/>
      <c r="BD906" s="817"/>
      <c r="BE906" s="817"/>
      <c r="BF906" s="817"/>
      <c r="BG906" s="817"/>
      <c r="BH906" s="817"/>
      <c r="BI906" s="817"/>
    </row>
    <row r="907" spans="1:61" ht="58.5" customHeight="1" x14ac:dyDescent="0.25">
      <c r="A907" s="214" t="s">
        <v>641</v>
      </c>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c r="AC907" s="215"/>
      <c r="AD907" s="216"/>
      <c r="AE907" s="173"/>
      <c r="AF907" s="173"/>
      <c r="AG907" s="173"/>
      <c r="AH907" s="173"/>
      <c r="AI907" s="173"/>
      <c r="AJ907" s="173"/>
      <c r="AK907" s="173"/>
      <c r="AL907" s="173"/>
      <c r="AM907" s="173"/>
      <c r="AN907" s="173"/>
      <c r="AO907" s="173"/>
      <c r="AP907" s="173"/>
      <c r="AQ907" s="527"/>
      <c r="AR907" s="527"/>
      <c r="AS907" s="527"/>
      <c r="AT907" s="527"/>
      <c r="AU907" s="527"/>
      <c r="AV907" s="527"/>
      <c r="AW907" s="527"/>
      <c r="AX907" s="527"/>
      <c r="AY907" s="173"/>
      <c r="AZ907" s="173"/>
      <c r="BA907" s="173"/>
      <c r="BB907" s="173"/>
      <c r="BC907" s="173"/>
      <c r="BD907" s="173"/>
      <c r="BE907" s="173"/>
      <c r="BF907" s="173"/>
      <c r="BG907" s="173"/>
      <c r="BH907" s="173"/>
      <c r="BI907" s="173"/>
    </row>
    <row r="908" spans="1:61" ht="54.75" customHeight="1" x14ac:dyDescent="0.25">
      <c r="A908" s="293"/>
      <c r="B908" s="294"/>
      <c r="C908" s="294"/>
      <c r="D908" s="294"/>
      <c r="E908" s="294"/>
      <c r="F908" s="294"/>
      <c r="G908" s="294"/>
      <c r="H908" s="294"/>
      <c r="I908" s="294"/>
      <c r="J908" s="294"/>
      <c r="K908" s="294"/>
      <c r="L908" s="294"/>
      <c r="M908" s="294"/>
      <c r="N908" s="294"/>
      <c r="O908" s="294"/>
      <c r="P908" s="294"/>
      <c r="Q908" s="294"/>
      <c r="R908" s="294"/>
      <c r="S908" s="294"/>
      <c r="T908" s="294"/>
      <c r="U908" s="294"/>
      <c r="V908" s="294"/>
      <c r="W908" s="294"/>
      <c r="X908" s="294"/>
      <c r="Y908" s="294"/>
      <c r="Z908" s="294"/>
      <c r="AA908" s="294"/>
      <c r="AB908" s="294"/>
      <c r="AC908" s="294"/>
      <c r="AD908" s="295"/>
      <c r="AE908" s="184"/>
      <c r="AF908" s="185"/>
      <c r="AG908" s="185"/>
      <c r="AH908" s="185"/>
      <c r="AI908" s="186"/>
      <c r="AJ908" s="184"/>
      <c r="AK908" s="185"/>
      <c r="AL908" s="185"/>
      <c r="AM908" s="185"/>
      <c r="AN908" s="185"/>
      <c r="AO908" s="185"/>
      <c r="AP908" s="186"/>
      <c r="AQ908" s="818"/>
      <c r="AR908" s="819"/>
      <c r="AS908" s="819"/>
      <c r="AT908" s="819"/>
      <c r="AU908" s="819"/>
      <c r="AV908" s="819"/>
      <c r="AW908" s="819"/>
      <c r="AX908" s="820"/>
      <c r="AY908" s="184"/>
      <c r="AZ908" s="185"/>
      <c r="BA908" s="185"/>
      <c r="BB908" s="185"/>
      <c r="BC908" s="186"/>
      <c r="BD908" s="184"/>
      <c r="BE908" s="185"/>
      <c r="BF908" s="185"/>
      <c r="BG908" s="185"/>
      <c r="BH908" s="185"/>
      <c r="BI908" s="186"/>
    </row>
    <row r="909" spans="1:61" ht="18.75" x14ac:dyDescent="0.3">
      <c r="A909" s="831" t="s">
        <v>282</v>
      </c>
      <c r="B909" s="832"/>
      <c r="C909" s="832"/>
      <c r="D909" s="832"/>
      <c r="E909" s="832"/>
      <c r="F909" s="832"/>
      <c r="G909" s="832"/>
      <c r="H909" s="832"/>
      <c r="I909" s="832"/>
      <c r="J909" s="832"/>
      <c r="K909" s="832"/>
      <c r="L909" s="832"/>
      <c r="M909" s="832"/>
      <c r="N909" s="832"/>
      <c r="O909" s="832"/>
      <c r="P909" s="832"/>
      <c r="Q909" s="832"/>
      <c r="R909" s="832"/>
      <c r="S909" s="832"/>
      <c r="T909" s="832"/>
      <c r="U909" s="832"/>
      <c r="V909" s="832"/>
      <c r="W909" s="832"/>
      <c r="X909" s="832"/>
      <c r="Y909" s="832"/>
      <c r="Z909" s="832"/>
      <c r="AA909" s="832"/>
      <c r="AB909" s="832"/>
      <c r="AC909" s="832"/>
      <c r="AD909" s="832"/>
      <c r="AE909" s="832"/>
      <c r="AF909" s="832"/>
      <c r="AG909" s="832"/>
      <c r="AH909" s="832"/>
      <c r="AI909" s="832"/>
      <c r="AJ909" s="832"/>
      <c r="AK909" s="832"/>
      <c r="AL909" s="832"/>
      <c r="AM909" s="832"/>
      <c r="AN909" s="832"/>
      <c r="AO909" s="832"/>
      <c r="AP909" s="832"/>
      <c r="AQ909" s="832"/>
      <c r="AR909" s="832"/>
      <c r="AS909" s="832"/>
      <c r="AT909" s="832"/>
      <c r="AU909" s="832"/>
      <c r="AV909" s="832"/>
      <c r="AW909" s="832"/>
      <c r="AX909" s="832"/>
      <c r="AY909" s="832"/>
      <c r="AZ909" s="832"/>
      <c r="BA909" s="832"/>
      <c r="BB909" s="832"/>
      <c r="BC909" s="832"/>
      <c r="BD909" s="832"/>
      <c r="BE909" s="832"/>
      <c r="BF909" s="832"/>
      <c r="BG909" s="832"/>
      <c r="BH909" s="832"/>
      <c r="BI909" s="833"/>
    </row>
    <row r="910" spans="1:61" ht="19.5" customHeight="1" thickBot="1" x14ac:dyDescent="0.3">
      <c r="A910" s="822" t="s">
        <v>283</v>
      </c>
      <c r="B910" s="531"/>
      <c r="C910" s="531"/>
      <c r="D910" s="531"/>
      <c r="E910" s="531"/>
      <c r="F910" s="531"/>
      <c r="G910" s="531"/>
      <c r="H910" s="531"/>
      <c r="I910" s="531"/>
      <c r="J910" s="531"/>
      <c r="K910" s="531"/>
      <c r="L910" s="531"/>
      <c r="M910" s="531"/>
      <c r="N910" s="531"/>
      <c r="O910" s="531"/>
      <c r="P910" s="531"/>
      <c r="Q910" s="531"/>
      <c r="R910" s="531"/>
      <c r="S910" s="531"/>
      <c r="T910" s="531"/>
      <c r="U910" s="531"/>
      <c r="V910" s="531"/>
      <c r="W910" s="531"/>
      <c r="X910" s="531"/>
      <c r="Y910" s="531"/>
      <c r="Z910" s="531"/>
      <c r="AA910" s="531"/>
      <c r="AB910" s="531"/>
      <c r="AC910" s="531"/>
      <c r="AD910" s="531"/>
      <c r="AE910" s="531"/>
      <c r="AF910" s="531"/>
      <c r="AG910" s="531"/>
      <c r="AH910" s="531"/>
      <c r="AI910" s="531"/>
      <c r="AJ910" s="531"/>
      <c r="AK910" s="531"/>
      <c r="AL910" s="531"/>
      <c r="AM910" s="531"/>
      <c r="AN910" s="531"/>
      <c r="AO910" s="531"/>
      <c r="AP910" s="531"/>
      <c r="AQ910" s="531"/>
      <c r="AR910" s="531"/>
      <c r="AS910" s="531"/>
      <c r="AT910" s="531"/>
      <c r="AU910" s="531"/>
      <c r="AV910" s="531"/>
      <c r="AW910" s="531"/>
      <c r="AX910" s="531"/>
      <c r="AY910" s="531"/>
      <c r="AZ910" s="531"/>
      <c r="BA910" s="531"/>
      <c r="BB910" s="531"/>
      <c r="BC910" s="531"/>
      <c r="BD910" s="531"/>
      <c r="BE910" s="531"/>
      <c r="BF910" s="531"/>
      <c r="BG910" s="531"/>
      <c r="BH910" s="531"/>
      <c r="BI910" s="823"/>
    </row>
    <row r="911" spans="1:61" ht="18.75" customHeight="1" thickBot="1" x14ac:dyDescent="0.3">
      <c r="A911" s="127"/>
      <c r="B911" s="827"/>
      <c r="C911" s="828"/>
      <c r="D911" s="828"/>
      <c r="E911" s="828"/>
      <c r="F911" s="828"/>
      <c r="G911" s="828"/>
      <c r="H911" s="828"/>
      <c r="I911" s="828"/>
      <c r="J911" s="828"/>
      <c r="K911" s="828"/>
      <c r="L911" s="828"/>
      <c r="M911" s="828"/>
      <c r="N911" s="828"/>
      <c r="O911" s="828"/>
      <c r="P911" s="828"/>
      <c r="Q911" s="828"/>
      <c r="R911" s="828"/>
      <c r="S911" s="828"/>
      <c r="T911" s="828"/>
      <c r="U911" s="828"/>
      <c r="V911" s="828"/>
      <c r="W911" s="828"/>
      <c r="X911" s="828"/>
      <c r="Y911" s="828"/>
      <c r="Z911" s="828"/>
      <c r="AA911" s="828"/>
      <c r="AB911" s="828"/>
      <c r="AC911" s="828"/>
      <c r="AD911" s="828"/>
      <c r="AE911" s="828"/>
      <c r="AF911" s="828"/>
      <c r="AG911" s="828"/>
      <c r="AH911" s="828"/>
      <c r="AI911" s="829"/>
      <c r="AJ911" s="100"/>
      <c r="AK911" s="100"/>
      <c r="AL911" s="100"/>
      <c r="AM911" s="100"/>
      <c r="AN911" s="100"/>
      <c r="AO911" s="100"/>
      <c r="AP911" s="100"/>
      <c r="AQ911" s="100"/>
      <c r="AR911" s="100"/>
      <c r="AS911" s="100"/>
      <c r="AT911" s="100"/>
      <c r="AU911" s="100"/>
      <c r="AV911" s="100"/>
      <c r="AW911" s="100"/>
      <c r="AX911" s="100"/>
      <c r="AY911" s="100"/>
      <c r="AZ911" s="100"/>
      <c r="BA911" s="100"/>
      <c r="BB911" s="100"/>
      <c r="BC911" s="100"/>
      <c r="BD911" s="100"/>
      <c r="BE911" s="100"/>
      <c r="BF911" s="100"/>
      <c r="BG911" s="100"/>
      <c r="BH911" s="100"/>
      <c r="BI911" s="101"/>
    </row>
    <row r="912" spans="1:61" ht="24.75" customHeight="1" thickBot="1" x14ac:dyDescent="0.3">
      <c r="A912" s="824" t="s">
        <v>284</v>
      </c>
      <c r="B912" s="581"/>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1"/>
      <c r="AL912" s="581"/>
      <c r="AM912" s="581"/>
      <c r="AN912" s="581"/>
      <c r="AO912" s="581"/>
      <c r="AP912" s="581"/>
      <c r="AQ912" s="581"/>
      <c r="AR912" s="581"/>
      <c r="AS912" s="581"/>
      <c r="AT912" s="581"/>
      <c r="AU912" s="581"/>
      <c r="AV912" s="581"/>
      <c r="AW912" s="581"/>
      <c r="AX912" s="581"/>
      <c r="AY912" s="581"/>
      <c r="AZ912" s="581"/>
      <c r="BA912" s="581"/>
      <c r="BB912" s="581"/>
      <c r="BC912" s="581"/>
      <c r="BD912" s="581"/>
      <c r="BE912" s="581"/>
      <c r="BF912" s="581"/>
      <c r="BG912" s="581"/>
      <c r="BH912" s="581"/>
      <c r="BI912" s="825"/>
    </row>
    <row r="913" spans="1:61" ht="54" customHeight="1" thickBot="1" x14ac:dyDescent="0.3">
      <c r="A913" s="127"/>
      <c r="B913" s="827"/>
      <c r="C913" s="828"/>
      <c r="D913" s="828"/>
      <c r="E913" s="828"/>
      <c r="F913" s="828"/>
      <c r="G913" s="828"/>
      <c r="H913" s="828"/>
      <c r="I913" s="828"/>
      <c r="J913" s="828"/>
      <c r="K913" s="828"/>
      <c r="L913" s="828"/>
      <c r="M913" s="828"/>
      <c r="N913" s="828"/>
      <c r="O913" s="828"/>
      <c r="P913" s="828"/>
      <c r="Q913" s="828"/>
      <c r="R913" s="828"/>
      <c r="S913" s="828"/>
      <c r="T913" s="828"/>
      <c r="U913" s="828"/>
      <c r="V913" s="828"/>
      <c r="W913" s="828"/>
      <c r="X913" s="828"/>
      <c r="Y913" s="828"/>
      <c r="Z913" s="828"/>
      <c r="AA913" s="828"/>
      <c r="AB913" s="828"/>
      <c r="AC913" s="828"/>
      <c r="AD913" s="828"/>
      <c r="AE913" s="828"/>
      <c r="AF913" s="828"/>
      <c r="AG913" s="828"/>
      <c r="AH913" s="828"/>
      <c r="AI913" s="828"/>
      <c r="AJ913" s="828"/>
      <c r="AK913" s="828"/>
      <c r="AL913" s="828"/>
      <c r="AM913" s="828"/>
      <c r="AN913" s="828"/>
      <c r="AO913" s="828"/>
      <c r="AP913" s="828"/>
      <c r="AQ913" s="828"/>
      <c r="AR913" s="828"/>
      <c r="AS913" s="828"/>
      <c r="AT913" s="828"/>
      <c r="AU913" s="828"/>
      <c r="AV913" s="828"/>
      <c r="AW913" s="828"/>
      <c r="AX913" s="828"/>
      <c r="AY913" s="828"/>
      <c r="AZ913" s="828"/>
      <c r="BA913" s="828"/>
      <c r="BB913" s="828"/>
      <c r="BC913" s="828"/>
      <c r="BD913" s="828"/>
      <c r="BE913" s="828"/>
      <c r="BF913" s="828"/>
      <c r="BG913" s="828"/>
      <c r="BH913" s="829"/>
      <c r="BI913" s="128"/>
    </row>
    <row r="914" spans="1:61" ht="24.75" customHeight="1" thickBot="1" x14ac:dyDescent="0.3">
      <c r="A914" s="824" t="s">
        <v>285</v>
      </c>
      <c r="B914" s="581"/>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1"/>
      <c r="AL914" s="581"/>
      <c r="AM914" s="581"/>
      <c r="AN914" s="581"/>
      <c r="AO914" s="581"/>
      <c r="AP914" s="581"/>
      <c r="AQ914" s="581"/>
      <c r="AR914" s="581"/>
      <c r="AS914" s="581"/>
      <c r="AT914" s="581"/>
      <c r="AU914" s="581"/>
      <c r="AV914" s="581"/>
      <c r="AW914" s="581"/>
      <c r="AX914" s="581"/>
      <c r="AY914" s="581"/>
      <c r="AZ914" s="581"/>
      <c r="BA914" s="581"/>
      <c r="BB914" s="581"/>
      <c r="BC914" s="581"/>
      <c r="BD914" s="581"/>
      <c r="BE914" s="581"/>
      <c r="BF914" s="581"/>
      <c r="BG914" s="581"/>
      <c r="BH914" s="581"/>
      <c r="BI914" s="825"/>
    </row>
    <row r="915" spans="1:61" ht="15.75" thickBot="1" x14ac:dyDescent="0.3">
      <c r="A915" s="127"/>
      <c r="B915" s="827"/>
      <c r="C915" s="828"/>
      <c r="D915" s="828"/>
      <c r="E915" s="828"/>
      <c r="F915" s="828"/>
      <c r="G915" s="828"/>
      <c r="H915" s="828"/>
      <c r="I915" s="828"/>
      <c r="J915" s="828"/>
      <c r="K915" s="828"/>
      <c r="L915" s="828"/>
      <c r="M915" s="828"/>
      <c r="N915" s="828"/>
      <c r="O915" s="828"/>
      <c r="P915" s="828"/>
      <c r="Q915" s="828"/>
      <c r="R915" s="828"/>
      <c r="S915" s="828"/>
      <c r="T915" s="828"/>
      <c r="U915" s="828"/>
      <c r="V915" s="828"/>
      <c r="W915" s="828"/>
      <c r="X915" s="828"/>
      <c r="Y915" s="828"/>
      <c r="Z915" s="828"/>
      <c r="AA915" s="828"/>
      <c r="AB915" s="828"/>
      <c r="AC915" s="829"/>
      <c r="AD915" s="47"/>
      <c r="AE915" s="47"/>
      <c r="AF915" s="827"/>
      <c r="AG915" s="828"/>
      <c r="AH915" s="828"/>
      <c r="AI915" s="828"/>
      <c r="AJ915" s="828"/>
      <c r="AK915" s="828"/>
      <c r="AL915" s="828"/>
      <c r="AM915" s="828"/>
      <c r="AN915" s="828"/>
      <c r="AO915" s="828"/>
      <c r="AP915" s="828"/>
      <c r="AQ915" s="828"/>
      <c r="AR915" s="828"/>
      <c r="AS915" s="828"/>
      <c r="AT915" s="828"/>
      <c r="AU915" s="828"/>
      <c r="AV915" s="828"/>
      <c r="AW915" s="828"/>
      <c r="AX915" s="828"/>
      <c r="AY915" s="828"/>
      <c r="AZ915" s="828"/>
      <c r="BA915" s="828"/>
      <c r="BB915" s="828"/>
      <c r="BC915" s="828"/>
      <c r="BD915" s="828"/>
      <c r="BE915" s="828"/>
      <c r="BF915" s="828"/>
      <c r="BG915" s="828"/>
      <c r="BH915" s="829"/>
      <c r="BI915" s="102"/>
    </row>
    <row r="916" spans="1:61" x14ac:dyDescent="0.25">
      <c r="A916" s="822" t="s">
        <v>286</v>
      </c>
      <c r="B916" s="531"/>
      <c r="C916" s="531"/>
      <c r="D916" s="531"/>
      <c r="E916" s="531"/>
      <c r="F916" s="531"/>
      <c r="G916" s="531"/>
      <c r="H916" s="531"/>
      <c r="I916" s="531"/>
      <c r="J916" s="531"/>
      <c r="K916" s="531"/>
      <c r="L916" s="531"/>
      <c r="M916" s="531"/>
      <c r="N916" s="531"/>
      <c r="O916" s="531"/>
      <c r="P916" s="531"/>
      <c r="Q916" s="531"/>
      <c r="R916" s="531"/>
      <c r="S916" s="531"/>
      <c r="T916" s="531"/>
      <c r="U916" s="531"/>
      <c r="V916" s="531"/>
      <c r="W916" s="531"/>
      <c r="X916" s="531"/>
      <c r="Y916" s="531"/>
      <c r="Z916" s="531"/>
      <c r="AA916" s="531"/>
      <c r="AB916" s="531"/>
      <c r="AC916" s="531"/>
      <c r="AD916" s="531"/>
      <c r="AE916" s="531"/>
      <c r="AF916" s="531"/>
      <c r="AG916" s="531"/>
      <c r="AH916" s="531"/>
      <c r="AI916" s="531"/>
      <c r="AJ916" s="531"/>
      <c r="AK916" s="531"/>
      <c r="AL916" s="531"/>
      <c r="AM916" s="531"/>
      <c r="AN916" s="531"/>
      <c r="AO916" s="531"/>
      <c r="AP916" s="531"/>
      <c r="AQ916" s="531"/>
      <c r="AR916" s="531"/>
      <c r="AS916" s="531"/>
      <c r="AT916" s="531"/>
      <c r="AU916" s="531"/>
      <c r="AV916" s="531"/>
      <c r="AW916" s="531"/>
      <c r="AX916" s="531"/>
      <c r="AY916" s="531"/>
      <c r="AZ916" s="531"/>
      <c r="BA916" s="531"/>
      <c r="BB916" s="531"/>
      <c r="BC916" s="531"/>
      <c r="BD916" s="531"/>
      <c r="BE916" s="531"/>
      <c r="BF916" s="531"/>
      <c r="BG916" s="531"/>
      <c r="BH916" s="531"/>
      <c r="BI916" s="823"/>
    </row>
    <row r="917" spans="1:61" ht="26.25" customHeight="1" x14ac:dyDescent="0.25">
      <c r="A917" s="95"/>
      <c r="B917" s="32"/>
      <c r="C917" s="32"/>
      <c r="D917" s="826" t="s">
        <v>287</v>
      </c>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1"/>
      <c r="AL917" s="581"/>
      <c r="AM917" s="581"/>
      <c r="AN917" s="581"/>
      <c r="AO917" s="581"/>
      <c r="AP917" s="581"/>
      <c r="AQ917" s="581"/>
      <c r="AR917" s="581"/>
      <c r="AS917" s="581"/>
      <c r="AT917" s="581"/>
      <c r="AU917" s="581"/>
      <c r="AV917" s="581"/>
      <c r="AW917" s="581"/>
      <c r="AX917" s="581"/>
      <c r="AY917" s="581"/>
      <c r="AZ917" s="581"/>
      <c r="BA917" s="581"/>
      <c r="BB917" s="581"/>
      <c r="BC917" s="581"/>
      <c r="BD917" s="581"/>
      <c r="BE917" s="581"/>
      <c r="BF917" s="581"/>
      <c r="BG917" s="581"/>
      <c r="BH917" s="581"/>
      <c r="BI917" s="825"/>
    </row>
    <row r="918" spans="1:61" ht="44.25" customHeight="1" x14ac:dyDescent="0.25">
      <c r="A918" s="830" t="s">
        <v>288</v>
      </c>
      <c r="B918" s="581"/>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1"/>
      <c r="AL918" s="581"/>
      <c r="AM918" s="581"/>
      <c r="AN918" s="581"/>
      <c r="AO918" s="581"/>
      <c r="AP918" s="581"/>
      <c r="AQ918" s="581"/>
      <c r="AR918" s="581"/>
      <c r="AS918" s="581"/>
      <c r="AT918" s="581"/>
      <c r="AU918" s="581"/>
      <c r="AV918" s="581"/>
      <c r="AW918" s="581"/>
      <c r="AX918" s="581"/>
      <c r="AY918" s="581"/>
      <c r="AZ918" s="581"/>
      <c r="BA918" s="581"/>
      <c r="BB918" s="581"/>
      <c r="BC918" s="581"/>
      <c r="BD918" s="581"/>
      <c r="BE918" s="581"/>
      <c r="BF918" s="581"/>
      <c r="BG918" s="581"/>
      <c r="BH918" s="581"/>
      <c r="BI918" s="825"/>
    </row>
    <row r="919" spans="1:61" ht="45" customHeight="1" x14ac:dyDescent="0.25">
      <c r="A919" s="95"/>
      <c r="B919" s="32"/>
      <c r="C919" s="32"/>
      <c r="D919" s="826" t="s">
        <v>289</v>
      </c>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1"/>
      <c r="AL919" s="581"/>
      <c r="AM919" s="581"/>
      <c r="AN919" s="581"/>
      <c r="AO919" s="581"/>
      <c r="AP919" s="581"/>
      <c r="AQ919" s="581"/>
      <c r="AR919" s="581"/>
      <c r="AS919" s="581"/>
      <c r="AT919" s="581"/>
      <c r="AU919" s="581"/>
      <c r="AV919" s="581"/>
      <c r="AW919" s="581"/>
      <c r="AX919" s="581"/>
      <c r="AY919" s="581"/>
      <c r="AZ919" s="581"/>
      <c r="BA919" s="581"/>
      <c r="BB919" s="581"/>
      <c r="BC919" s="581"/>
      <c r="BD919" s="581"/>
      <c r="BE919" s="581"/>
      <c r="BF919" s="581"/>
      <c r="BG919" s="581"/>
      <c r="BH919" s="581"/>
      <c r="BI919" s="825"/>
    </row>
    <row r="920" spans="1:61" ht="45" customHeight="1" x14ac:dyDescent="0.25">
      <c r="A920" s="95"/>
      <c r="B920" s="32"/>
      <c r="C920" s="32"/>
      <c r="D920" s="826" t="s">
        <v>290</v>
      </c>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1"/>
      <c r="AL920" s="581"/>
      <c r="AM920" s="581"/>
      <c r="AN920" s="581"/>
      <c r="AO920" s="581"/>
      <c r="AP920" s="581"/>
      <c r="AQ920" s="581"/>
      <c r="AR920" s="581"/>
      <c r="AS920" s="581"/>
      <c r="AT920" s="581"/>
      <c r="AU920" s="581"/>
      <c r="AV920" s="581"/>
      <c r="AW920" s="581"/>
      <c r="AX920" s="581"/>
      <c r="AY920" s="581"/>
      <c r="AZ920" s="581"/>
      <c r="BA920" s="581"/>
      <c r="BB920" s="581"/>
      <c r="BC920" s="581"/>
      <c r="BD920" s="581"/>
      <c r="BE920" s="581"/>
      <c r="BF920" s="581"/>
      <c r="BG920" s="581"/>
      <c r="BH920" s="581"/>
      <c r="BI920" s="825"/>
    </row>
    <row r="921" spans="1:61" ht="33" customHeight="1" x14ac:dyDescent="0.25">
      <c r="A921" s="95"/>
      <c r="B921" s="32"/>
      <c r="C921" s="32"/>
      <c r="D921" s="826" t="s">
        <v>291</v>
      </c>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1"/>
      <c r="AL921" s="581"/>
      <c r="AM921" s="581"/>
      <c r="AN921" s="581"/>
      <c r="AO921" s="581"/>
      <c r="AP921" s="581"/>
      <c r="AQ921" s="581"/>
      <c r="AR921" s="581"/>
      <c r="AS921" s="581"/>
      <c r="AT921" s="581"/>
      <c r="AU921" s="581"/>
      <c r="AV921" s="581"/>
      <c r="AW921" s="581"/>
      <c r="AX921" s="581"/>
      <c r="AY921" s="581"/>
      <c r="AZ921" s="581"/>
      <c r="BA921" s="581"/>
      <c r="BB921" s="581"/>
      <c r="BC921" s="581"/>
      <c r="BD921" s="581"/>
      <c r="BE921" s="581"/>
      <c r="BF921" s="581"/>
      <c r="BG921" s="581"/>
      <c r="BH921" s="581"/>
      <c r="BI921" s="825"/>
    </row>
    <row r="922" spans="1:61" ht="19.5" customHeight="1" x14ac:dyDescent="0.25">
      <c r="A922" s="824" t="s">
        <v>405</v>
      </c>
      <c r="B922" s="581"/>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1"/>
      <c r="AL922" s="581"/>
      <c r="AM922" s="581"/>
      <c r="AN922" s="581"/>
      <c r="AO922" s="581"/>
      <c r="AP922" s="581"/>
      <c r="AQ922" s="581"/>
      <c r="AR922" s="581"/>
      <c r="AS922" s="581"/>
      <c r="AT922" s="581"/>
      <c r="AU922" s="581"/>
      <c r="AV922" s="581"/>
      <c r="AW922" s="581"/>
      <c r="AX922" s="581"/>
      <c r="AY922" s="581"/>
      <c r="AZ922" s="581"/>
      <c r="BA922" s="581"/>
      <c r="BB922" s="581"/>
      <c r="BC922" s="581"/>
      <c r="BD922" s="581"/>
      <c r="BE922" s="581"/>
      <c r="BF922" s="581"/>
      <c r="BG922" s="581"/>
      <c r="BH922" s="581"/>
      <c r="BI922" s="825"/>
    </row>
    <row r="923" spans="1:61" ht="27.75" customHeight="1" x14ac:dyDescent="0.25">
      <c r="A923" s="95"/>
      <c r="B923" s="32"/>
      <c r="C923" s="32"/>
      <c r="D923" s="850" t="s">
        <v>362</v>
      </c>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5"/>
      <c r="AL923" s="575"/>
      <c r="AM923" s="575"/>
      <c r="AN923" s="575"/>
      <c r="AO923" s="575"/>
      <c r="AP923" s="575"/>
      <c r="AQ923" s="575"/>
      <c r="AR923" s="575"/>
      <c r="AS923" s="575"/>
      <c r="AT923" s="575"/>
      <c r="AU923" s="575"/>
      <c r="AV923" s="575"/>
      <c r="AW923" s="575"/>
      <c r="AX923" s="575"/>
      <c r="AY923" s="575"/>
      <c r="AZ923" s="575"/>
      <c r="BA923" s="575"/>
      <c r="BB923" s="575"/>
      <c r="BC923" s="575"/>
      <c r="BD923" s="575"/>
      <c r="BE923" s="575"/>
      <c r="BF923" s="575"/>
      <c r="BG923" s="575"/>
      <c r="BH923" s="575"/>
      <c r="BI923" s="851"/>
    </row>
    <row r="924" spans="1:61" ht="16.5" customHeight="1" x14ac:dyDescent="0.25">
      <c r="A924" s="95"/>
      <c r="B924" s="32"/>
      <c r="C924" s="32"/>
      <c r="D924" s="575" t="s">
        <v>292</v>
      </c>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5"/>
      <c r="AL924" s="575"/>
      <c r="AM924" s="575"/>
      <c r="AN924" s="575"/>
      <c r="AO924" s="575"/>
      <c r="AP924" s="575"/>
      <c r="AQ924" s="575"/>
      <c r="AR924" s="575"/>
      <c r="AS924" s="575"/>
      <c r="AT924" s="575"/>
      <c r="AU924" s="575"/>
      <c r="AV924" s="575"/>
      <c r="AW924" s="575"/>
      <c r="AX924" s="575"/>
      <c r="AY924" s="575"/>
      <c r="AZ924" s="575"/>
      <c r="BA924" s="575"/>
      <c r="BB924" s="575"/>
      <c r="BC924" s="575"/>
      <c r="BD924" s="575"/>
      <c r="BE924" s="575"/>
      <c r="BF924" s="575"/>
      <c r="BG924" s="575"/>
      <c r="BH924" s="575"/>
      <c r="BI924" s="851"/>
    </row>
    <row r="925" spans="1:61" ht="25.5" customHeight="1" x14ac:dyDescent="0.25">
      <c r="A925" s="95"/>
      <c r="B925" s="32"/>
      <c r="C925" s="32"/>
      <c r="D925" s="850" t="s">
        <v>363</v>
      </c>
      <c r="E925" s="575"/>
      <c r="F925" s="575"/>
      <c r="G925" s="575"/>
      <c r="H925" s="575"/>
      <c r="I925" s="575"/>
      <c r="J925" s="575"/>
      <c r="K925" s="575"/>
      <c r="L925" s="575"/>
      <c r="M925" s="575"/>
      <c r="N925" s="575"/>
      <c r="O925" s="575"/>
      <c r="P925" s="575"/>
      <c r="Q925" s="575"/>
      <c r="R925" s="575"/>
      <c r="S925" s="575"/>
      <c r="T925" s="575"/>
      <c r="U925" s="575"/>
      <c r="V925" s="575"/>
      <c r="W925" s="575"/>
      <c r="X925" s="575"/>
      <c r="Y925" s="575"/>
      <c r="Z925" s="575"/>
      <c r="AA925" s="575"/>
      <c r="AB925" s="575"/>
      <c r="AC925" s="575"/>
      <c r="AD925" s="575"/>
      <c r="AE925" s="575"/>
      <c r="AF925" s="575"/>
      <c r="AG925" s="575"/>
      <c r="AH925" s="575"/>
      <c r="AI925" s="575"/>
      <c r="AJ925" s="575"/>
      <c r="AK925" s="575"/>
      <c r="AL925" s="575"/>
      <c r="AM925" s="575"/>
      <c r="AN925" s="575"/>
      <c r="AO925" s="575"/>
      <c r="AP925" s="575"/>
      <c r="AQ925" s="575"/>
      <c r="AR925" s="575"/>
      <c r="AS925" s="575"/>
      <c r="AT925" s="575"/>
      <c r="AU925" s="575"/>
      <c r="AV925" s="575"/>
      <c r="AW925" s="575"/>
      <c r="AX925" s="575"/>
      <c r="AY925" s="575"/>
      <c r="AZ925" s="575"/>
      <c r="BA925" s="575"/>
      <c r="BB925" s="575"/>
      <c r="BC925" s="575"/>
      <c r="BD925" s="575"/>
      <c r="BE925" s="575"/>
      <c r="BF925" s="575"/>
      <c r="BG925" s="575"/>
      <c r="BH925" s="575"/>
      <c r="BI925" s="851"/>
    </row>
    <row r="926" spans="1:61" ht="30" customHeight="1" x14ac:dyDescent="0.25">
      <c r="A926" s="95"/>
      <c r="B926" s="32"/>
      <c r="C926" s="32"/>
      <c r="D926" s="850" t="s">
        <v>293</v>
      </c>
      <c r="E926" s="575"/>
      <c r="F926" s="575"/>
      <c r="G926" s="575"/>
      <c r="H926" s="575"/>
      <c r="I926" s="575"/>
      <c r="J926" s="575"/>
      <c r="K926" s="575"/>
      <c r="L926" s="575"/>
      <c r="M926" s="575"/>
      <c r="N926" s="575"/>
      <c r="O926" s="575"/>
      <c r="P926" s="575"/>
      <c r="Q926" s="575"/>
      <c r="R926" s="575"/>
      <c r="S926" s="575"/>
      <c r="T926" s="575"/>
      <c r="U926" s="575"/>
      <c r="V926" s="575"/>
      <c r="W926" s="575"/>
      <c r="X926" s="575"/>
      <c r="Y926" s="575"/>
      <c r="Z926" s="575"/>
      <c r="AA926" s="575"/>
      <c r="AB926" s="575"/>
      <c r="AC926" s="575"/>
      <c r="AD926" s="575"/>
      <c r="AE926" s="575"/>
      <c r="AF926" s="575"/>
      <c r="AG926" s="575"/>
      <c r="AH926" s="575"/>
      <c r="AI926" s="575"/>
      <c r="AJ926" s="575"/>
      <c r="AK926" s="575"/>
      <c r="AL926" s="575"/>
      <c r="AM926" s="575"/>
      <c r="AN926" s="575"/>
      <c r="AO926" s="575"/>
      <c r="AP926" s="575"/>
      <c r="AQ926" s="575"/>
      <c r="AR926" s="575"/>
      <c r="AS926" s="575"/>
      <c r="AT926" s="575"/>
      <c r="AU926" s="575"/>
      <c r="AV926" s="575"/>
      <c r="AW926" s="575"/>
      <c r="AX926" s="575"/>
      <c r="AY926" s="575"/>
      <c r="AZ926" s="575"/>
      <c r="BA926" s="575"/>
      <c r="BB926" s="575"/>
      <c r="BC926" s="575"/>
      <c r="BD926" s="575"/>
      <c r="BE926" s="575"/>
      <c r="BF926" s="575"/>
      <c r="BG926" s="575"/>
      <c r="BH926" s="575"/>
      <c r="BI926" s="851"/>
    </row>
    <row r="927" spans="1:61" ht="25.5" customHeight="1" x14ac:dyDescent="0.25">
      <c r="A927" s="95"/>
      <c r="B927" s="32"/>
      <c r="C927" s="32"/>
      <c r="D927" s="850" t="s">
        <v>364</v>
      </c>
      <c r="E927" s="575"/>
      <c r="F927" s="575"/>
      <c r="G927" s="575"/>
      <c r="H927" s="575"/>
      <c r="I927" s="575"/>
      <c r="J927" s="575"/>
      <c r="K927" s="575"/>
      <c r="L927" s="575"/>
      <c r="M927" s="575"/>
      <c r="N927" s="575"/>
      <c r="O927" s="575"/>
      <c r="P927" s="575"/>
      <c r="Q927" s="575"/>
      <c r="R927" s="575"/>
      <c r="S927" s="575"/>
      <c r="T927" s="575"/>
      <c r="U927" s="575"/>
      <c r="V927" s="575"/>
      <c r="W927" s="575"/>
      <c r="X927" s="575"/>
      <c r="Y927" s="575"/>
      <c r="Z927" s="575"/>
      <c r="AA927" s="575"/>
      <c r="AB927" s="575"/>
      <c r="AC927" s="575"/>
      <c r="AD927" s="575"/>
      <c r="AE927" s="575"/>
      <c r="AF927" s="575"/>
      <c r="AG927" s="575"/>
      <c r="AH927" s="575"/>
      <c r="AI927" s="575"/>
      <c r="AJ927" s="575"/>
      <c r="AK927" s="575"/>
      <c r="AL927" s="575"/>
      <c r="AM927" s="575"/>
      <c r="AN927" s="575"/>
      <c r="AO927" s="575"/>
      <c r="AP927" s="575"/>
      <c r="AQ927" s="575"/>
      <c r="AR927" s="575"/>
      <c r="AS927" s="575"/>
      <c r="AT927" s="575"/>
      <c r="AU927" s="575"/>
      <c r="AV927" s="575"/>
      <c r="AW927" s="575"/>
      <c r="AX927" s="575"/>
      <c r="AY927" s="575"/>
      <c r="AZ927" s="575"/>
      <c r="BA927" s="575"/>
      <c r="BB927" s="575"/>
      <c r="BC927" s="575"/>
      <c r="BD927" s="575"/>
      <c r="BE927" s="575"/>
      <c r="BF927" s="575"/>
      <c r="BG927" s="575"/>
      <c r="BH927" s="575"/>
      <c r="BI927" s="851"/>
    </row>
    <row r="928" spans="1:61" ht="42" customHeight="1" x14ac:dyDescent="0.25">
      <c r="A928" s="843" t="s">
        <v>296</v>
      </c>
      <c r="B928" s="350"/>
      <c r="C928" s="350"/>
      <c r="D928" s="30"/>
      <c r="E928" s="90"/>
      <c r="F928" s="863" t="s">
        <v>294</v>
      </c>
      <c r="G928" s="863"/>
      <c r="H928" s="863"/>
      <c r="I928" s="863"/>
      <c r="J928" s="863"/>
      <c r="K928" s="863"/>
      <c r="L928" s="863"/>
      <c r="M928" s="863"/>
      <c r="N928" s="863"/>
      <c r="O928" s="863"/>
      <c r="P928" s="863"/>
      <c r="Q928" s="863"/>
      <c r="R928" s="863"/>
      <c r="S928" s="863"/>
      <c r="T928" s="863"/>
      <c r="U928" s="863"/>
      <c r="V928" s="863"/>
      <c r="W928" s="863"/>
      <c r="X928" s="863"/>
      <c r="Y928" s="863"/>
      <c r="Z928" s="863"/>
      <c r="AA928" s="863"/>
      <c r="AB928" s="863"/>
      <c r="AC928" s="863"/>
      <c r="AD928" s="863"/>
      <c r="AE928" s="863"/>
      <c r="AF928" s="863"/>
      <c r="AG928" s="863"/>
      <c r="AH928" s="863"/>
      <c r="AI928" s="863"/>
      <c r="AJ928" s="863"/>
      <c r="AK928" s="863"/>
      <c r="AL928" s="863"/>
      <c r="AM928" s="863"/>
      <c r="AN928" s="863"/>
      <c r="AO928" s="863"/>
      <c r="AP928" s="863"/>
      <c r="AQ928" s="863"/>
      <c r="AR928" s="863"/>
      <c r="AS928" s="863"/>
      <c r="AT928" s="863"/>
      <c r="AU928" s="863"/>
      <c r="AV928" s="863"/>
      <c r="AW928" s="863"/>
      <c r="AX928" s="863"/>
      <c r="AY928" s="863"/>
      <c r="AZ928" s="863"/>
      <c r="BA928" s="863"/>
      <c r="BB928" s="863"/>
      <c r="BC928" s="863"/>
      <c r="BD928" s="863"/>
      <c r="BE928" s="863"/>
      <c r="BF928" s="863"/>
      <c r="BG928" s="863"/>
      <c r="BH928" s="863"/>
      <c r="BI928" s="864"/>
    </row>
    <row r="929" spans="1:61" ht="32.25" customHeight="1" x14ac:dyDescent="0.25">
      <c r="A929" s="843"/>
      <c r="B929" s="350"/>
      <c r="C929" s="350"/>
      <c r="D929" s="30"/>
      <c r="E929" s="90"/>
      <c r="F929" s="863" t="s">
        <v>295</v>
      </c>
      <c r="G929" s="863"/>
      <c r="H929" s="863"/>
      <c r="I929" s="863"/>
      <c r="J929" s="863"/>
      <c r="K929" s="863"/>
      <c r="L929" s="863"/>
      <c r="M929" s="863"/>
      <c r="N929" s="863"/>
      <c r="O929" s="863"/>
      <c r="P929" s="863"/>
      <c r="Q929" s="863"/>
      <c r="R929" s="863"/>
      <c r="S929" s="863"/>
      <c r="T929" s="863"/>
      <c r="U929" s="863"/>
      <c r="V929" s="863"/>
      <c r="W929" s="863"/>
      <c r="X929" s="863"/>
      <c r="Y929" s="863"/>
      <c r="Z929" s="863"/>
      <c r="AA929" s="863"/>
      <c r="AB929" s="863"/>
      <c r="AC929" s="863"/>
      <c r="AD929" s="863"/>
      <c r="AE929" s="863"/>
      <c r="AF929" s="863"/>
      <c r="AG929" s="863"/>
      <c r="AH929" s="863"/>
      <c r="AI929" s="863"/>
      <c r="AJ929" s="863"/>
      <c r="AK929" s="863"/>
      <c r="AL929" s="863"/>
      <c r="AM929" s="863"/>
      <c r="AN929" s="863"/>
      <c r="AO929" s="863"/>
      <c r="AP929" s="863"/>
      <c r="AQ929" s="863"/>
      <c r="AR929" s="863"/>
      <c r="AS929" s="863"/>
      <c r="AT929" s="863"/>
      <c r="AU929" s="863"/>
      <c r="AV929" s="863"/>
      <c r="AW929" s="863"/>
      <c r="AX929" s="863"/>
      <c r="AY929" s="863"/>
      <c r="AZ929" s="863"/>
      <c r="BA929" s="863"/>
      <c r="BB929" s="863"/>
      <c r="BC929" s="863"/>
      <c r="BD929" s="863"/>
      <c r="BE929" s="863"/>
      <c r="BF929" s="863"/>
      <c r="BG929" s="863"/>
      <c r="BH929" s="863"/>
      <c r="BI929" s="864"/>
    </row>
    <row r="930" spans="1:61" ht="39.75" customHeight="1" x14ac:dyDescent="0.25">
      <c r="A930" s="843" t="s">
        <v>297</v>
      </c>
      <c r="B930" s="350"/>
      <c r="C930" s="350"/>
      <c r="D930" s="30"/>
      <c r="E930" s="90"/>
      <c r="F930" s="863" t="s">
        <v>306</v>
      </c>
      <c r="G930" s="863"/>
      <c r="H930" s="863"/>
      <c r="I930" s="863"/>
      <c r="J930" s="863"/>
      <c r="K930" s="863"/>
      <c r="L930" s="863"/>
      <c r="M930" s="863"/>
      <c r="N930" s="863"/>
      <c r="O930" s="863"/>
      <c r="P930" s="863"/>
      <c r="Q930" s="863"/>
      <c r="R930" s="863"/>
      <c r="S930" s="863"/>
      <c r="T930" s="863"/>
      <c r="U930" s="863"/>
      <c r="V930" s="863"/>
      <c r="W930" s="863"/>
      <c r="X930" s="863"/>
      <c r="Y930" s="863"/>
      <c r="Z930" s="863"/>
      <c r="AA930" s="863"/>
      <c r="AB930" s="863"/>
      <c r="AC930" s="863"/>
      <c r="AD930" s="863"/>
      <c r="AE930" s="863"/>
      <c r="AF930" s="863"/>
      <c r="AG930" s="863"/>
      <c r="AH930" s="863"/>
      <c r="AI930" s="863"/>
      <c r="AJ930" s="863"/>
      <c r="AK930" s="863"/>
      <c r="AL930" s="863"/>
      <c r="AM930" s="863"/>
      <c r="AN930" s="863"/>
      <c r="AO930" s="863"/>
      <c r="AP930" s="863"/>
      <c r="AQ930" s="863"/>
      <c r="AR930" s="863"/>
      <c r="AS930" s="863"/>
      <c r="AT930" s="863"/>
      <c r="AU930" s="863"/>
      <c r="AV930" s="863"/>
      <c r="AW930" s="863"/>
      <c r="AX930" s="863"/>
      <c r="AY930" s="863"/>
      <c r="AZ930" s="863"/>
      <c r="BA930" s="863"/>
      <c r="BB930" s="863"/>
      <c r="BC930" s="863"/>
      <c r="BD930" s="863"/>
      <c r="BE930" s="863"/>
      <c r="BF930" s="863"/>
      <c r="BG930" s="863"/>
      <c r="BH930" s="863"/>
      <c r="BI930" s="864"/>
    </row>
    <row r="931" spans="1:61" x14ac:dyDescent="0.25">
      <c r="A931" s="843" t="s">
        <v>298</v>
      </c>
      <c r="B931" s="350"/>
      <c r="C931" s="350"/>
      <c r="D931" s="30"/>
      <c r="E931" s="90"/>
      <c r="F931" s="865" t="s">
        <v>307</v>
      </c>
      <c r="G931" s="865"/>
      <c r="H931" s="865"/>
      <c r="I931" s="865"/>
      <c r="J931" s="865"/>
      <c r="K931" s="865"/>
      <c r="L931" s="865"/>
      <c r="M931" s="865"/>
      <c r="N931" s="865"/>
      <c r="O931" s="865"/>
      <c r="P931" s="865"/>
      <c r="Q931" s="865"/>
      <c r="R931" s="865"/>
      <c r="S931" s="865"/>
      <c r="T931" s="865"/>
      <c r="U931" s="865"/>
      <c r="V931" s="865"/>
      <c r="W931" s="865"/>
      <c r="X931" s="865"/>
      <c r="Y931" s="865"/>
      <c r="Z931" s="865"/>
      <c r="AA931" s="865"/>
      <c r="AB931" s="865"/>
      <c r="AC931" s="865"/>
      <c r="AD931" s="865"/>
      <c r="AE931" s="865"/>
      <c r="AF931" s="865"/>
      <c r="AG931" s="865"/>
      <c r="AH931" s="865"/>
      <c r="AI931" s="865"/>
      <c r="AJ931" s="865"/>
      <c r="AK931" s="865"/>
      <c r="AL931" s="865"/>
      <c r="AM931" s="865"/>
      <c r="AN931" s="865"/>
      <c r="AO931" s="865"/>
      <c r="AP931" s="865"/>
      <c r="AQ931" s="865"/>
      <c r="AR931" s="865"/>
      <c r="AS931" s="865"/>
      <c r="AT931" s="865"/>
      <c r="AU931" s="865"/>
      <c r="AV931" s="865"/>
      <c r="AW931" s="865"/>
      <c r="AX931" s="865"/>
      <c r="AY931" s="865"/>
      <c r="AZ931" s="865"/>
      <c r="BA931" s="865"/>
      <c r="BB931" s="865"/>
      <c r="BC931" s="865"/>
      <c r="BD931" s="865"/>
      <c r="BE931" s="865"/>
      <c r="BF931" s="865"/>
      <c r="BG931" s="865"/>
      <c r="BH931" s="865"/>
      <c r="BI931" s="866"/>
    </row>
    <row r="932" spans="1:61" s="77" customFormat="1" ht="27.75" customHeight="1" x14ac:dyDescent="0.25">
      <c r="A932" s="844"/>
      <c r="B932" s="845"/>
      <c r="C932" s="845"/>
      <c r="D932" s="91"/>
      <c r="E932" s="92"/>
      <c r="F932" s="867" t="s">
        <v>365</v>
      </c>
      <c r="G932" s="867"/>
      <c r="H932" s="867"/>
      <c r="I932" s="867"/>
      <c r="J932" s="867"/>
      <c r="K932" s="867"/>
      <c r="L932" s="867"/>
      <c r="M932" s="867"/>
      <c r="N932" s="867"/>
      <c r="O932" s="867"/>
      <c r="P932" s="867"/>
      <c r="Q932" s="867"/>
      <c r="R932" s="867"/>
      <c r="S932" s="867"/>
      <c r="T932" s="867"/>
      <c r="U932" s="867"/>
      <c r="V932" s="867"/>
      <c r="W932" s="867"/>
      <c r="X932" s="867"/>
      <c r="Y932" s="867"/>
      <c r="Z932" s="867"/>
      <c r="AA932" s="867"/>
      <c r="AB932" s="867"/>
      <c r="AC932" s="867"/>
      <c r="AD932" s="867"/>
      <c r="AE932" s="867"/>
      <c r="AF932" s="867"/>
      <c r="AG932" s="867"/>
      <c r="AH932" s="867"/>
      <c r="AI932" s="867"/>
      <c r="AJ932" s="867"/>
      <c r="AK932" s="867"/>
      <c r="AL932" s="867"/>
      <c r="AM932" s="867"/>
      <c r="AN932" s="867"/>
      <c r="AO932" s="867"/>
      <c r="AP932" s="867"/>
      <c r="AQ932" s="867"/>
      <c r="AR932" s="867"/>
      <c r="AS932" s="867"/>
      <c r="AT932" s="867"/>
      <c r="AU932" s="867"/>
      <c r="AV932" s="867"/>
      <c r="AW932" s="867"/>
      <c r="AX932" s="867"/>
      <c r="AY932" s="867"/>
      <c r="AZ932" s="867"/>
      <c r="BA932" s="867"/>
      <c r="BB932" s="867"/>
      <c r="BC932" s="867"/>
      <c r="BD932" s="867"/>
      <c r="BE932" s="867"/>
      <c r="BF932" s="867"/>
      <c r="BG932" s="867"/>
      <c r="BH932" s="867"/>
      <c r="BI932" s="868"/>
    </row>
    <row r="933" spans="1:61" ht="21" customHeight="1" x14ac:dyDescent="0.25">
      <c r="A933" s="843"/>
      <c r="B933" s="350"/>
      <c r="C933" s="350"/>
      <c r="D933" s="30"/>
      <c r="E933" s="92"/>
      <c r="F933" s="869" t="s">
        <v>308</v>
      </c>
      <c r="G933" s="869"/>
      <c r="H933" s="869"/>
      <c r="I933" s="869"/>
      <c r="J933" s="869"/>
      <c r="K933" s="869"/>
      <c r="L933" s="869"/>
      <c r="M933" s="869"/>
      <c r="N933" s="869"/>
      <c r="O933" s="869"/>
      <c r="P933" s="869"/>
      <c r="Q933" s="869"/>
      <c r="R933" s="869"/>
      <c r="S933" s="869"/>
      <c r="T933" s="869"/>
      <c r="U933" s="869"/>
      <c r="V933" s="869"/>
      <c r="W933" s="869"/>
      <c r="X933" s="869"/>
      <c r="Y933" s="869"/>
      <c r="Z933" s="869"/>
      <c r="AA933" s="869"/>
      <c r="AB933" s="869"/>
      <c r="AC933" s="869"/>
      <c r="AD933" s="869"/>
      <c r="AE933" s="869"/>
      <c r="AF933" s="869"/>
      <c r="AG933" s="869"/>
      <c r="AH933" s="869"/>
      <c r="AI933" s="869"/>
      <c r="AJ933" s="869"/>
      <c r="AK933" s="869"/>
      <c r="AL933" s="869"/>
      <c r="AM933" s="869"/>
      <c r="AN933" s="869"/>
      <c r="AO933" s="869"/>
      <c r="AP933" s="869"/>
      <c r="AQ933" s="869"/>
      <c r="AR933" s="869"/>
      <c r="AS933" s="869"/>
      <c r="AT933" s="869"/>
      <c r="AU933" s="869"/>
      <c r="AV933" s="869"/>
      <c r="AW933" s="869"/>
      <c r="AX933" s="869"/>
      <c r="AY933" s="869"/>
      <c r="AZ933" s="869"/>
      <c r="BA933" s="869"/>
      <c r="BB933" s="869"/>
      <c r="BC933" s="869"/>
      <c r="BD933" s="869"/>
      <c r="BE933" s="869"/>
      <c r="BF933" s="869"/>
      <c r="BG933" s="869"/>
      <c r="BH933" s="869"/>
      <c r="BI933" s="870"/>
    </row>
    <row r="934" spans="1:61" ht="30" customHeight="1" x14ac:dyDescent="0.25">
      <c r="A934" s="843" t="s">
        <v>299</v>
      </c>
      <c r="B934" s="350"/>
      <c r="C934" s="350"/>
      <c r="D934" s="30"/>
      <c r="E934" s="90"/>
      <c r="F934" s="863" t="s">
        <v>309</v>
      </c>
      <c r="G934" s="863"/>
      <c r="H934" s="863"/>
      <c r="I934" s="863"/>
      <c r="J934" s="863"/>
      <c r="K934" s="863"/>
      <c r="L934" s="863"/>
      <c r="M934" s="863"/>
      <c r="N934" s="863"/>
      <c r="O934" s="863"/>
      <c r="P934" s="863"/>
      <c r="Q934" s="863"/>
      <c r="R934" s="863"/>
      <c r="S934" s="863"/>
      <c r="T934" s="863"/>
      <c r="U934" s="863"/>
      <c r="V934" s="863"/>
      <c r="W934" s="863"/>
      <c r="X934" s="863"/>
      <c r="Y934" s="863"/>
      <c r="Z934" s="863"/>
      <c r="AA934" s="863"/>
      <c r="AB934" s="863"/>
      <c r="AC934" s="863"/>
      <c r="AD934" s="863"/>
      <c r="AE934" s="863"/>
      <c r="AF934" s="863"/>
      <c r="AG934" s="863"/>
      <c r="AH934" s="863"/>
      <c r="AI934" s="863"/>
      <c r="AJ934" s="863"/>
      <c r="AK934" s="863"/>
      <c r="AL934" s="863"/>
      <c r="AM934" s="863"/>
      <c r="AN934" s="863"/>
      <c r="AO934" s="863"/>
      <c r="AP934" s="863"/>
      <c r="AQ934" s="863"/>
      <c r="AR934" s="863"/>
      <c r="AS934" s="863"/>
      <c r="AT934" s="863"/>
      <c r="AU934" s="863"/>
      <c r="AV934" s="863"/>
      <c r="AW934" s="863"/>
      <c r="AX934" s="863"/>
      <c r="AY934" s="863"/>
      <c r="AZ934" s="863"/>
      <c r="BA934" s="863"/>
      <c r="BB934" s="863"/>
      <c r="BC934" s="863"/>
      <c r="BD934" s="863"/>
      <c r="BE934" s="863"/>
      <c r="BF934" s="863"/>
      <c r="BG934" s="863"/>
      <c r="BH934" s="863"/>
      <c r="BI934" s="864"/>
    </row>
    <row r="935" spans="1:61" ht="30" customHeight="1" x14ac:dyDescent="0.25">
      <c r="A935" s="846" t="s">
        <v>300</v>
      </c>
      <c r="B935" s="847"/>
      <c r="C935" s="847"/>
      <c r="D935" s="49"/>
      <c r="E935" s="98"/>
      <c r="F935" s="871" t="s">
        <v>310</v>
      </c>
      <c r="G935" s="871"/>
      <c r="H935" s="871"/>
      <c r="I935" s="871"/>
      <c r="J935" s="871"/>
      <c r="K935" s="871"/>
      <c r="L935" s="871"/>
      <c r="M935" s="871"/>
      <c r="N935" s="871"/>
      <c r="O935" s="871"/>
      <c r="P935" s="871"/>
      <c r="Q935" s="871"/>
      <c r="R935" s="871"/>
      <c r="S935" s="871"/>
      <c r="T935" s="871"/>
      <c r="U935" s="871"/>
      <c r="V935" s="871"/>
      <c r="W935" s="871"/>
      <c r="X935" s="871"/>
      <c r="Y935" s="871"/>
      <c r="Z935" s="871"/>
      <c r="AA935" s="871"/>
      <c r="AB935" s="871"/>
      <c r="AC935" s="871"/>
      <c r="AD935" s="871"/>
      <c r="AE935" s="871"/>
      <c r="AF935" s="871"/>
      <c r="AG935" s="871"/>
      <c r="AH935" s="871"/>
      <c r="AI935" s="871"/>
      <c r="AJ935" s="871"/>
      <c r="AK935" s="871"/>
      <c r="AL935" s="871"/>
      <c r="AM935" s="871"/>
      <c r="AN935" s="871"/>
      <c r="AO935" s="871"/>
      <c r="AP935" s="871"/>
      <c r="AQ935" s="871"/>
      <c r="AR935" s="871"/>
      <c r="AS935" s="871"/>
      <c r="AT935" s="871"/>
      <c r="AU935" s="871"/>
      <c r="AV935" s="871"/>
      <c r="AW935" s="871"/>
      <c r="AX935" s="871"/>
      <c r="AY935" s="871"/>
      <c r="AZ935" s="871"/>
      <c r="BA935" s="871"/>
      <c r="BB935" s="871"/>
      <c r="BC935" s="871"/>
      <c r="BD935" s="871"/>
      <c r="BE935" s="871"/>
      <c r="BF935" s="871"/>
      <c r="BG935" s="871"/>
      <c r="BH935" s="871"/>
      <c r="BI935" s="872"/>
    </row>
    <row r="936" spans="1:61" ht="30.75" customHeight="1" x14ac:dyDescent="0.25">
      <c r="A936" s="848" t="s">
        <v>301</v>
      </c>
      <c r="B936" s="849"/>
      <c r="C936" s="849"/>
      <c r="D936" s="19"/>
      <c r="E936" s="89"/>
      <c r="F936" s="873" t="s">
        <v>361</v>
      </c>
      <c r="G936" s="874"/>
      <c r="H936" s="874"/>
      <c r="I936" s="874"/>
      <c r="J936" s="874"/>
      <c r="K936" s="874"/>
      <c r="L936" s="874"/>
      <c r="M936" s="874"/>
      <c r="N936" s="874"/>
      <c r="O936" s="874"/>
      <c r="P936" s="874"/>
      <c r="Q936" s="874"/>
      <c r="R936" s="874"/>
      <c r="S936" s="874"/>
      <c r="T936" s="874"/>
      <c r="U936" s="874"/>
      <c r="V936" s="874"/>
      <c r="W936" s="874"/>
      <c r="X936" s="874"/>
      <c r="Y936" s="874"/>
      <c r="Z936" s="874"/>
      <c r="AA936" s="874"/>
      <c r="AB936" s="874"/>
      <c r="AC936" s="874"/>
      <c r="AD936" s="874"/>
      <c r="AE936" s="874"/>
      <c r="AF936" s="874"/>
      <c r="AG936" s="874"/>
      <c r="AH936" s="874"/>
      <c r="AI936" s="874"/>
      <c r="AJ936" s="874"/>
      <c r="AK936" s="874"/>
      <c r="AL936" s="874"/>
      <c r="AM936" s="874"/>
      <c r="AN936" s="874"/>
      <c r="AO936" s="874"/>
      <c r="AP936" s="874"/>
      <c r="AQ936" s="874"/>
      <c r="AR936" s="874"/>
      <c r="AS936" s="874"/>
      <c r="AT936" s="874"/>
      <c r="AU936" s="874"/>
      <c r="AV936" s="874"/>
      <c r="AW936" s="874"/>
      <c r="AX936" s="874"/>
      <c r="AY936" s="874"/>
      <c r="AZ936" s="874"/>
      <c r="BA936" s="874"/>
      <c r="BB936" s="874"/>
      <c r="BC936" s="874"/>
      <c r="BD936" s="874"/>
      <c r="BE936" s="874"/>
      <c r="BF936" s="874"/>
      <c r="BG936" s="874"/>
      <c r="BH936" s="874"/>
      <c r="BI936" s="875"/>
    </row>
    <row r="937" spans="1:61" ht="44.25" customHeight="1" x14ac:dyDescent="0.25">
      <c r="A937" s="843" t="s">
        <v>302</v>
      </c>
      <c r="B937" s="350"/>
      <c r="C937" s="350"/>
      <c r="D937" s="30"/>
      <c r="E937" s="90"/>
      <c r="F937" s="863" t="s">
        <v>311</v>
      </c>
      <c r="G937" s="865"/>
      <c r="H937" s="865"/>
      <c r="I937" s="865"/>
      <c r="J937" s="865"/>
      <c r="K937" s="865"/>
      <c r="L937" s="865"/>
      <c r="M937" s="865"/>
      <c r="N937" s="865"/>
      <c r="O937" s="865"/>
      <c r="P937" s="865"/>
      <c r="Q937" s="865"/>
      <c r="R937" s="865"/>
      <c r="S937" s="865"/>
      <c r="T937" s="865"/>
      <c r="U937" s="865"/>
      <c r="V937" s="865"/>
      <c r="W937" s="865"/>
      <c r="X937" s="865"/>
      <c r="Y937" s="865"/>
      <c r="Z937" s="865"/>
      <c r="AA937" s="865"/>
      <c r="AB937" s="865"/>
      <c r="AC937" s="865"/>
      <c r="AD937" s="865"/>
      <c r="AE937" s="865"/>
      <c r="AF937" s="865"/>
      <c r="AG937" s="865"/>
      <c r="AH937" s="865"/>
      <c r="AI937" s="865"/>
      <c r="AJ937" s="865"/>
      <c r="AK937" s="865"/>
      <c r="AL937" s="865"/>
      <c r="AM937" s="865"/>
      <c r="AN937" s="865"/>
      <c r="AO937" s="865"/>
      <c r="AP937" s="865"/>
      <c r="AQ937" s="865"/>
      <c r="AR937" s="865"/>
      <c r="AS937" s="865"/>
      <c r="AT937" s="865"/>
      <c r="AU937" s="865"/>
      <c r="AV937" s="865"/>
      <c r="AW937" s="865"/>
      <c r="AX937" s="865"/>
      <c r="AY937" s="865"/>
      <c r="AZ937" s="865"/>
      <c r="BA937" s="865"/>
      <c r="BB937" s="865"/>
      <c r="BC937" s="865"/>
      <c r="BD937" s="865"/>
      <c r="BE937" s="865"/>
      <c r="BF937" s="865"/>
      <c r="BG937" s="865"/>
      <c r="BH937" s="865"/>
      <c r="BI937" s="866"/>
    </row>
    <row r="938" spans="1:61" ht="40.5" customHeight="1" x14ac:dyDescent="0.25">
      <c r="A938" s="843" t="s">
        <v>303</v>
      </c>
      <c r="B938" s="350"/>
      <c r="C938" s="350"/>
      <c r="D938" s="30"/>
      <c r="E938" s="90"/>
      <c r="F938" s="863" t="s">
        <v>360</v>
      </c>
      <c r="G938" s="865"/>
      <c r="H938" s="865"/>
      <c r="I938" s="865"/>
      <c r="J938" s="865"/>
      <c r="K938" s="865"/>
      <c r="L938" s="865"/>
      <c r="M938" s="865"/>
      <c r="N938" s="865"/>
      <c r="O938" s="865"/>
      <c r="P938" s="865"/>
      <c r="Q938" s="865"/>
      <c r="R938" s="865"/>
      <c r="S938" s="865"/>
      <c r="T938" s="865"/>
      <c r="U938" s="865"/>
      <c r="V938" s="865"/>
      <c r="W938" s="865"/>
      <c r="X938" s="865"/>
      <c r="Y938" s="865"/>
      <c r="Z938" s="865"/>
      <c r="AA938" s="865"/>
      <c r="AB938" s="865"/>
      <c r="AC938" s="865"/>
      <c r="AD938" s="865"/>
      <c r="AE938" s="865"/>
      <c r="AF938" s="865"/>
      <c r="AG938" s="865"/>
      <c r="AH938" s="865"/>
      <c r="AI938" s="865"/>
      <c r="AJ938" s="865"/>
      <c r="AK938" s="865"/>
      <c r="AL938" s="865"/>
      <c r="AM938" s="865"/>
      <c r="AN938" s="865"/>
      <c r="AO938" s="865"/>
      <c r="AP938" s="865"/>
      <c r="AQ938" s="865"/>
      <c r="AR938" s="865"/>
      <c r="AS938" s="865"/>
      <c r="AT938" s="865"/>
      <c r="AU938" s="865"/>
      <c r="AV938" s="865"/>
      <c r="AW938" s="865"/>
      <c r="AX938" s="865"/>
      <c r="AY938" s="865"/>
      <c r="AZ938" s="865"/>
      <c r="BA938" s="865"/>
      <c r="BB938" s="865"/>
      <c r="BC938" s="865"/>
      <c r="BD938" s="865"/>
      <c r="BE938" s="865"/>
      <c r="BF938" s="865"/>
      <c r="BG938" s="865"/>
      <c r="BH938" s="865"/>
      <c r="BI938" s="866"/>
    </row>
    <row r="939" spans="1:61" ht="24.75" customHeight="1" x14ac:dyDescent="0.25">
      <c r="A939" s="843" t="s">
        <v>304</v>
      </c>
      <c r="B939" s="350"/>
      <c r="C939" s="350"/>
      <c r="D939" s="30"/>
      <c r="E939" s="90"/>
      <c r="F939" s="865" t="s">
        <v>312</v>
      </c>
      <c r="G939" s="865"/>
      <c r="H939" s="865"/>
      <c r="I939" s="865"/>
      <c r="J939" s="865"/>
      <c r="K939" s="865"/>
      <c r="L939" s="865"/>
      <c r="M939" s="865"/>
      <c r="N939" s="865"/>
      <c r="O939" s="865"/>
      <c r="P939" s="865"/>
      <c r="Q939" s="865"/>
      <c r="R939" s="865"/>
      <c r="S939" s="865"/>
      <c r="T939" s="865"/>
      <c r="U939" s="865"/>
      <c r="V939" s="865"/>
      <c r="W939" s="865"/>
      <c r="X939" s="865"/>
      <c r="Y939" s="865"/>
      <c r="Z939" s="865"/>
      <c r="AA939" s="865"/>
      <c r="AB939" s="865"/>
      <c r="AC939" s="865"/>
      <c r="AD939" s="865"/>
      <c r="AE939" s="865"/>
      <c r="AF939" s="865"/>
      <c r="AG939" s="865"/>
      <c r="AH939" s="865"/>
      <c r="AI939" s="865"/>
      <c r="AJ939" s="865"/>
      <c r="AK939" s="865"/>
      <c r="AL939" s="865"/>
      <c r="AM939" s="865"/>
      <c r="AN939" s="865"/>
      <c r="AO939" s="865"/>
      <c r="AP939" s="865"/>
      <c r="AQ939" s="865"/>
      <c r="AR939" s="865"/>
      <c r="AS939" s="865"/>
      <c r="AT939" s="865"/>
      <c r="AU939" s="865"/>
      <c r="AV939" s="865"/>
      <c r="AW939" s="865"/>
      <c r="AX939" s="865"/>
      <c r="AY939" s="865"/>
      <c r="AZ939" s="865"/>
      <c r="BA939" s="865"/>
      <c r="BB939" s="865"/>
      <c r="BC939" s="865"/>
      <c r="BD939" s="865"/>
      <c r="BE939" s="865"/>
      <c r="BF939" s="865"/>
      <c r="BG939" s="865"/>
      <c r="BH939" s="865"/>
      <c r="BI939" s="866"/>
    </row>
    <row r="940" spans="1:61" ht="37.5" customHeight="1" x14ac:dyDescent="0.25">
      <c r="A940" s="843" t="s">
        <v>305</v>
      </c>
      <c r="B940" s="350"/>
      <c r="C940" s="350"/>
      <c r="D940" s="30"/>
      <c r="E940" s="90"/>
      <c r="F940" s="863" t="s">
        <v>406</v>
      </c>
      <c r="G940" s="865"/>
      <c r="H940" s="865"/>
      <c r="I940" s="865"/>
      <c r="J940" s="865"/>
      <c r="K940" s="865"/>
      <c r="L940" s="865"/>
      <c r="M940" s="865"/>
      <c r="N940" s="865"/>
      <c r="O940" s="865"/>
      <c r="P940" s="865"/>
      <c r="Q940" s="865"/>
      <c r="R940" s="865"/>
      <c r="S940" s="865"/>
      <c r="T940" s="865"/>
      <c r="U940" s="865"/>
      <c r="V940" s="865"/>
      <c r="W940" s="865"/>
      <c r="X940" s="865"/>
      <c r="Y940" s="865"/>
      <c r="Z940" s="865"/>
      <c r="AA940" s="865"/>
      <c r="AB940" s="865"/>
      <c r="AC940" s="865"/>
      <c r="AD940" s="865"/>
      <c r="AE940" s="865"/>
      <c r="AF940" s="865"/>
      <c r="AG940" s="865"/>
      <c r="AH940" s="865"/>
      <c r="AI940" s="865"/>
      <c r="AJ940" s="865"/>
      <c r="AK940" s="865"/>
      <c r="AL940" s="865"/>
      <c r="AM940" s="865"/>
      <c r="AN940" s="865"/>
      <c r="AO940" s="865"/>
      <c r="AP940" s="865"/>
      <c r="AQ940" s="865"/>
      <c r="AR940" s="865"/>
      <c r="AS940" s="865"/>
      <c r="AT940" s="865"/>
      <c r="AU940" s="865"/>
      <c r="AV940" s="865"/>
      <c r="AW940" s="865"/>
      <c r="AX940" s="865"/>
      <c r="AY940" s="865"/>
      <c r="AZ940" s="865"/>
      <c r="BA940" s="865"/>
      <c r="BB940" s="865"/>
      <c r="BC940" s="865"/>
      <c r="BD940" s="865"/>
      <c r="BE940" s="865"/>
      <c r="BF940" s="865"/>
      <c r="BG940" s="865"/>
      <c r="BH940" s="865"/>
      <c r="BI940" s="866"/>
    </row>
    <row r="941" spans="1:61" ht="15.75" customHeight="1" x14ac:dyDescent="0.25">
      <c r="A941" s="131"/>
      <c r="B941" s="132"/>
      <c r="C941" s="132"/>
      <c r="D941" s="30"/>
      <c r="E941" s="9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0"/>
      <c r="AL941" s="130"/>
      <c r="AM941" s="130"/>
      <c r="AN941" s="130"/>
      <c r="AO941" s="130"/>
      <c r="AP941" s="130"/>
      <c r="AQ941" s="130"/>
      <c r="AR941" s="130"/>
      <c r="AS941" s="130"/>
      <c r="AT941" s="130"/>
      <c r="AU941" s="130"/>
      <c r="AV941" s="130"/>
      <c r="AW941" s="130"/>
      <c r="AX941" s="130"/>
      <c r="AY941" s="92"/>
      <c r="AZ941" s="92"/>
      <c r="BA941" s="842" t="s">
        <v>313</v>
      </c>
      <c r="BB941" s="842"/>
      <c r="BC941" s="842"/>
      <c r="BD941" s="842"/>
      <c r="BE941" s="842"/>
      <c r="BF941" s="842"/>
      <c r="BG941" s="842"/>
      <c r="BH941" s="92"/>
      <c r="BI941" s="129"/>
    </row>
    <row r="942" spans="1:61" s="53" customFormat="1" ht="25.5" customHeight="1" x14ac:dyDescent="0.25">
      <c r="A942" s="837" t="s">
        <v>407</v>
      </c>
      <c r="B942" s="838"/>
      <c r="C942" s="838"/>
      <c r="D942" s="838"/>
      <c r="E942" s="838"/>
      <c r="F942" s="838"/>
      <c r="G942" s="838"/>
      <c r="H942" s="838"/>
      <c r="I942" s="838"/>
      <c r="J942" s="838"/>
      <c r="K942" s="838"/>
      <c r="L942" s="838"/>
      <c r="M942" s="838"/>
      <c r="N942" s="838"/>
      <c r="O942" s="838"/>
      <c r="P942" s="838"/>
      <c r="Q942" s="838"/>
      <c r="R942" s="838"/>
      <c r="S942" s="838"/>
      <c r="T942" s="838"/>
      <c r="U942" s="838"/>
      <c r="V942" s="838"/>
      <c r="W942" s="838"/>
      <c r="X942" s="838"/>
      <c r="Y942" s="838"/>
      <c r="Z942" s="838"/>
      <c r="AA942" s="838"/>
      <c r="AB942" s="838"/>
      <c r="AC942" s="838"/>
      <c r="AD942" s="838"/>
      <c r="AE942" s="838"/>
      <c r="AF942" s="838"/>
      <c r="AG942" s="838"/>
      <c r="AH942" s="838"/>
      <c r="AI942" s="838"/>
      <c r="AJ942" s="838"/>
      <c r="AK942" s="838"/>
      <c r="AL942" s="838"/>
      <c r="AM942" s="838"/>
      <c r="AN942" s="838"/>
      <c r="AO942" s="838"/>
      <c r="AP942" s="838"/>
      <c r="AQ942" s="838"/>
      <c r="AR942" s="838"/>
      <c r="AS942" s="838"/>
      <c r="AT942" s="838"/>
      <c r="AU942" s="838"/>
      <c r="AV942" s="838"/>
      <c r="AW942" s="838"/>
      <c r="AX942" s="838"/>
      <c r="AY942" s="838"/>
      <c r="AZ942" s="838"/>
      <c r="BA942" s="839"/>
      <c r="BB942" s="840"/>
      <c r="BC942" s="840"/>
      <c r="BD942" s="840"/>
      <c r="BE942" s="840"/>
      <c r="BF942" s="840"/>
      <c r="BG942" s="841"/>
      <c r="BH942" s="93"/>
      <c r="BI942" s="94"/>
    </row>
    <row r="943" spans="1:61" x14ac:dyDescent="0.25">
      <c r="A943" s="834"/>
      <c r="B943" s="835"/>
      <c r="C943" s="835"/>
      <c r="D943" s="835"/>
      <c r="E943" s="835"/>
      <c r="F943" s="835"/>
      <c r="G943" s="835"/>
      <c r="H943" s="835"/>
      <c r="I943" s="835"/>
      <c r="J943" s="835"/>
      <c r="K943" s="835"/>
      <c r="L943" s="835"/>
      <c r="M943" s="835"/>
      <c r="N943" s="835"/>
      <c r="O943" s="835"/>
      <c r="P943" s="835"/>
      <c r="Q943" s="835"/>
      <c r="R943" s="835"/>
      <c r="S943" s="835"/>
      <c r="T943" s="835"/>
      <c r="U943" s="835"/>
      <c r="V943" s="835"/>
      <c r="W943" s="835"/>
      <c r="X943" s="835"/>
      <c r="Y943" s="835"/>
      <c r="Z943" s="835"/>
      <c r="AA943" s="835"/>
      <c r="AB943" s="835"/>
      <c r="AC943" s="835"/>
      <c r="AD943" s="835"/>
      <c r="AE943" s="835"/>
      <c r="AF943" s="835"/>
      <c r="AG943" s="835"/>
      <c r="AH943" s="835"/>
      <c r="AI943" s="835"/>
      <c r="AJ943" s="835"/>
      <c r="AK943" s="835"/>
      <c r="AL943" s="835"/>
      <c r="AM943" s="835"/>
      <c r="AN943" s="835"/>
      <c r="AO943" s="835"/>
      <c r="AP943" s="835"/>
      <c r="AQ943" s="835"/>
      <c r="AR943" s="835"/>
      <c r="AS943" s="835"/>
      <c r="AT943" s="835"/>
      <c r="AU943" s="835"/>
      <c r="AV943" s="835"/>
      <c r="AW943" s="835"/>
      <c r="AX943" s="835"/>
      <c r="AY943" s="835"/>
      <c r="AZ943" s="835"/>
      <c r="BA943" s="835"/>
      <c r="BB943" s="835"/>
      <c r="BC943" s="835"/>
      <c r="BD943" s="835"/>
      <c r="BE943" s="835"/>
      <c r="BF943" s="835"/>
      <c r="BG943" s="835"/>
      <c r="BH943" s="835"/>
      <c r="BI943" s="836"/>
    </row>
    <row r="944" spans="1:61" ht="26.25" customHeight="1" x14ac:dyDescent="0.25">
      <c r="A944" s="95"/>
      <c r="B944" s="32"/>
      <c r="C944" s="32"/>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1"/>
      <c r="AL944" s="581"/>
      <c r="AM944" s="581"/>
      <c r="AN944" s="581"/>
      <c r="AO944" s="581"/>
      <c r="AP944" s="581"/>
      <c r="AQ944" s="581"/>
      <c r="AR944" s="581"/>
      <c r="AS944" s="581"/>
      <c r="AT944" s="581"/>
      <c r="AU944" s="581"/>
      <c r="AV944" s="581"/>
      <c r="AW944" s="581"/>
      <c r="AX944" s="581"/>
      <c r="AY944" s="581"/>
      <c r="AZ944" s="581"/>
      <c r="BA944" s="581"/>
      <c r="BB944" s="581"/>
      <c r="BC944" s="581"/>
      <c r="BD944" s="581"/>
      <c r="BE944" s="581"/>
      <c r="BF944" s="581"/>
      <c r="BG944" s="581"/>
      <c r="BH944" s="581"/>
      <c r="BI944" s="825"/>
    </row>
    <row r="945" spans="1:61" ht="26.25" customHeight="1" x14ac:dyDescent="0.25">
      <c r="A945" s="95"/>
      <c r="B945" s="32"/>
      <c r="C945" s="32"/>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1"/>
      <c r="AL945" s="581"/>
      <c r="AM945" s="581"/>
      <c r="AN945" s="581"/>
      <c r="AO945" s="581"/>
      <c r="AP945" s="581"/>
      <c r="AQ945" s="581"/>
      <c r="AR945" s="581"/>
      <c r="AS945" s="581"/>
      <c r="AT945" s="581"/>
      <c r="AU945" s="581"/>
      <c r="AV945" s="581"/>
      <c r="AW945" s="581"/>
      <c r="AX945" s="581"/>
      <c r="AY945" s="581"/>
      <c r="AZ945" s="581"/>
      <c r="BA945" s="581"/>
      <c r="BB945" s="581"/>
      <c r="BC945" s="581"/>
      <c r="BD945" s="581"/>
      <c r="BE945" s="581"/>
      <c r="BF945" s="581"/>
      <c r="BG945" s="581"/>
      <c r="BH945" s="581"/>
      <c r="BI945" s="825"/>
    </row>
    <row r="946" spans="1:61" ht="15.75" thickBot="1" x14ac:dyDescent="0.3">
      <c r="A946" s="824" t="s">
        <v>314</v>
      </c>
      <c r="B946" s="581"/>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90"/>
      <c r="AG946" s="90"/>
      <c r="AH946" s="90"/>
      <c r="AI946" s="90"/>
      <c r="AJ946" s="90"/>
      <c r="AK946" s="90"/>
      <c r="AL946" s="90"/>
      <c r="AM946" s="90"/>
      <c r="AN946" s="90"/>
      <c r="AO946" s="90"/>
      <c r="AP946" s="581" t="s">
        <v>315</v>
      </c>
      <c r="AQ946" s="581"/>
      <c r="AR946" s="581"/>
      <c r="AS946" s="581"/>
      <c r="AT946" s="581"/>
      <c r="AU946" s="581"/>
      <c r="AV946" s="581"/>
      <c r="AW946" s="581"/>
      <c r="AX946" s="581"/>
      <c r="AY946" s="581"/>
      <c r="AZ946" s="581"/>
      <c r="BA946" s="581"/>
      <c r="BB946" s="90"/>
      <c r="BC946" s="90"/>
      <c r="BD946" s="90"/>
      <c r="BE946" s="90"/>
      <c r="BF946" s="90"/>
      <c r="BG946" s="90"/>
      <c r="BH946" s="90"/>
      <c r="BI946" s="96"/>
    </row>
    <row r="947" spans="1:61" ht="25.5" customHeight="1" thickBot="1" x14ac:dyDescent="0.3">
      <c r="A947" s="37"/>
      <c r="B947" s="857"/>
      <c r="C947" s="858"/>
      <c r="D947" s="858"/>
      <c r="E947" s="858"/>
      <c r="F947" s="858"/>
      <c r="G947" s="858"/>
      <c r="H947" s="858"/>
      <c r="I947" s="858"/>
      <c r="J947" s="858"/>
      <c r="K947" s="858"/>
      <c r="L947" s="858"/>
      <c r="M947" s="858"/>
      <c r="N947" s="858"/>
      <c r="O947" s="858"/>
      <c r="P947" s="858"/>
      <c r="Q947" s="858"/>
      <c r="R947" s="858"/>
      <c r="S947" s="858"/>
      <c r="T947" s="858"/>
      <c r="U947" s="858"/>
      <c r="V947" s="858"/>
      <c r="W947" s="858"/>
      <c r="X947" s="858"/>
      <c r="Y947" s="858"/>
      <c r="Z947" s="858"/>
      <c r="AA947" s="858"/>
      <c r="AB947" s="858"/>
      <c r="AC947" s="858"/>
      <c r="AD947" s="858"/>
      <c r="AE947" s="858"/>
      <c r="AF947" s="859"/>
      <c r="AG947" s="90"/>
      <c r="AH947" s="90"/>
      <c r="AI947" s="90"/>
      <c r="AJ947" s="90"/>
      <c r="AK947" s="90"/>
      <c r="AL947" s="90"/>
      <c r="AM947" s="90"/>
      <c r="AN947" s="90"/>
      <c r="AO947" s="90"/>
      <c r="AP947" s="860"/>
      <c r="AQ947" s="861"/>
      <c r="AR947" s="861"/>
      <c r="AS947" s="861"/>
      <c r="AT947" s="861"/>
      <c r="AU947" s="861"/>
      <c r="AV947" s="861"/>
      <c r="AW947" s="861"/>
      <c r="AX947" s="861"/>
      <c r="AY947" s="862"/>
      <c r="AZ947" s="90"/>
      <c r="BA947" s="90"/>
      <c r="BB947" s="90"/>
      <c r="BC947" s="90"/>
      <c r="BD947" s="90"/>
      <c r="BE947" s="90"/>
      <c r="BF947" s="90"/>
      <c r="BG947" s="90"/>
      <c r="BH947" s="90"/>
      <c r="BI947" s="96"/>
    </row>
    <row r="948" spans="1:61" ht="8.25" customHeight="1" x14ac:dyDescent="0.25">
      <c r="A948" s="97"/>
      <c r="B948" s="31"/>
      <c r="C948" s="31"/>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c r="AV948" s="98"/>
      <c r="AW948" s="98"/>
      <c r="AX948" s="98"/>
      <c r="AY948" s="98"/>
      <c r="AZ948" s="98"/>
      <c r="BA948" s="98"/>
      <c r="BB948" s="98"/>
      <c r="BC948" s="98"/>
      <c r="BD948" s="98"/>
      <c r="BE948" s="98"/>
      <c r="BF948" s="98"/>
      <c r="BG948" s="98"/>
      <c r="BH948" s="98"/>
      <c r="BI948" s="99"/>
    </row>
    <row r="949" spans="1:61" ht="31.5" customHeight="1" x14ac:dyDescent="0.25">
      <c r="A949" s="32"/>
      <c r="B949" s="32"/>
      <c r="C949" s="32"/>
      <c r="D949" s="90"/>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row>
    <row r="950" spans="1:61" ht="27" customHeight="1" x14ac:dyDescent="0.25">
      <c r="A950" s="347" t="s">
        <v>642</v>
      </c>
      <c r="B950" s="348"/>
      <c r="C950" s="348"/>
      <c r="D950" s="348"/>
      <c r="E950" s="348"/>
      <c r="F950" s="348"/>
      <c r="G950" s="348"/>
      <c r="H950" s="348"/>
      <c r="I950" s="348"/>
      <c r="J950" s="348"/>
      <c r="K950" s="348"/>
      <c r="L950" s="348"/>
      <c r="M950" s="348"/>
      <c r="N950" s="348"/>
      <c r="O950" s="348"/>
      <c r="P950" s="348"/>
      <c r="Q950" s="348"/>
      <c r="R950" s="348"/>
      <c r="S950" s="348"/>
      <c r="T950" s="348"/>
      <c r="U950" s="348"/>
      <c r="V950" s="348"/>
      <c r="W950" s="348"/>
      <c r="X950" s="348"/>
      <c r="Y950" s="348"/>
      <c r="Z950" s="348"/>
      <c r="AA950" s="348"/>
      <c r="AB950" s="348"/>
      <c r="AC950" s="348"/>
      <c r="AD950" s="348"/>
      <c r="AE950" s="348"/>
      <c r="AF950" s="348"/>
      <c r="AG950" s="348"/>
      <c r="AH950" s="348"/>
      <c r="AI950" s="348"/>
      <c r="AJ950" s="348"/>
      <c r="AK950" s="348"/>
      <c r="AL950" s="348"/>
      <c r="AM950" s="348"/>
      <c r="AN950" s="348"/>
      <c r="AO950" s="348"/>
      <c r="AP950" s="348"/>
      <c r="AQ950" s="348"/>
      <c r="AR950" s="348"/>
      <c r="AS950" s="348"/>
      <c r="AT950" s="348"/>
      <c r="AU950" s="348"/>
      <c r="AV950" s="348"/>
      <c r="AW950" s="348"/>
      <c r="AX950" s="348"/>
      <c r="AY950" s="348"/>
      <c r="AZ950" s="348"/>
      <c r="BA950" s="348"/>
      <c r="BB950" s="348"/>
      <c r="BC950" s="348"/>
      <c r="BD950" s="348"/>
      <c r="BE950" s="348"/>
      <c r="BF950" s="348"/>
      <c r="BG950" s="348"/>
      <c r="BH950" s="348"/>
      <c r="BI950" s="349"/>
    </row>
    <row r="951" spans="1:61" ht="25.5" customHeight="1" x14ac:dyDescent="0.3">
      <c r="A951" s="165" t="s">
        <v>603</v>
      </c>
      <c r="B951" s="32"/>
      <c r="C951" s="32"/>
      <c r="D951" s="90"/>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c r="BB951" s="90"/>
      <c r="BC951" s="90"/>
      <c r="BD951" s="90"/>
      <c r="BE951" s="90"/>
      <c r="BF951" s="90"/>
      <c r="BG951" s="90"/>
      <c r="BH951" s="90"/>
      <c r="BI951" s="90"/>
    </row>
    <row r="952" spans="1:61" ht="25.5" customHeight="1" x14ac:dyDescent="0.3">
      <c r="A952" s="165" t="s">
        <v>604</v>
      </c>
      <c r="B952" s="32"/>
      <c r="C952" s="32"/>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c r="AX952" s="90"/>
      <c r="AY952" s="90"/>
      <c r="AZ952" s="90"/>
      <c r="BA952" s="90"/>
      <c r="BB952" s="90"/>
      <c r="BC952" s="90"/>
      <c r="BD952" s="90"/>
      <c r="BE952" s="90"/>
      <c r="BF952" s="90"/>
      <c r="BG952" s="90"/>
      <c r="BH952" s="90"/>
      <c r="BI952" s="90"/>
    </row>
    <row r="953" spans="1:61" ht="25.5" customHeight="1" x14ac:dyDescent="0.3">
      <c r="A953" s="165" t="s">
        <v>605</v>
      </c>
      <c r="B953" s="32"/>
      <c r="C953" s="32"/>
      <c r="D953" s="90"/>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c r="AX953" s="90"/>
      <c r="AY953" s="90"/>
      <c r="AZ953" s="90"/>
      <c r="BA953" s="90"/>
      <c r="BB953" s="90"/>
      <c r="BC953" s="90"/>
      <c r="BD953" s="90"/>
      <c r="BE953" s="90"/>
      <c r="BF953" s="90"/>
      <c r="BG953" s="90"/>
      <c r="BH953" s="90"/>
      <c r="BI953" s="90"/>
    </row>
    <row r="954" spans="1:61" ht="25.5" customHeight="1" x14ac:dyDescent="0.3">
      <c r="A954" s="165" t="s">
        <v>606</v>
      </c>
      <c r="B954" s="32"/>
      <c r="C954" s="32"/>
      <c r="D954" s="90"/>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c r="AX954" s="90"/>
      <c r="AY954" s="90"/>
      <c r="AZ954" s="90"/>
      <c r="BA954" s="90"/>
      <c r="BB954" s="90"/>
      <c r="BC954" s="90"/>
      <c r="BD954" s="90"/>
      <c r="BE954" s="90"/>
      <c r="BF954" s="90"/>
      <c r="BG954" s="90"/>
      <c r="BH954" s="90"/>
      <c r="BI954" s="90"/>
    </row>
    <row r="955" spans="1:61" x14ac:dyDescent="0.25">
      <c r="A955" s="87"/>
      <c r="B955" s="87"/>
      <c r="C955" s="87"/>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c r="AB955" s="88"/>
      <c r="AC955" s="88"/>
      <c r="AD955" s="88"/>
      <c r="AE955" s="88"/>
      <c r="AF955" s="88"/>
      <c r="AG955" s="88"/>
      <c r="AH955" s="88"/>
      <c r="AI955" s="88"/>
      <c r="AJ955" s="88"/>
      <c r="AK955" s="88"/>
      <c r="AL955" s="88"/>
      <c r="AM955" s="88"/>
      <c r="AN955" s="88"/>
      <c r="AO955" s="88"/>
      <c r="AP955" s="88"/>
      <c r="AQ955" s="88"/>
      <c r="AR955" s="88"/>
      <c r="AS955" s="88"/>
      <c r="AT955" s="88"/>
      <c r="AU955" s="88"/>
      <c r="AV955" s="88"/>
      <c r="AW955" s="88"/>
      <c r="AX955" s="88"/>
      <c r="AY955" s="88"/>
      <c r="AZ955" s="88"/>
      <c r="BA955" s="88"/>
      <c r="BB955" s="88"/>
      <c r="BC955" s="88"/>
      <c r="BD955" s="88"/>
      <c r="BE955" s="88"/>
      <c r="BF955" s="88"/>
      <c r="BG955" s="88"/>
      <c r="BH955" s="88"/>
      <c r="BI955" s="88"/>
    </row>
    <row r="956" spans="1:61" x14ac:dyDescent="0.25">
      <c r="A956" s="347" t="s">
        <v>316</v>
      </c>
      <c r="B956" s="348"/>
      <c r="C956" s="348"/>
      <c r="D956" s="348"/>
      <c r="E956" s="348"/>
      <c r="F956" s="348"/>
      <c r="G956" s="348"/>
      <c r="H956" s="348"/>
      <c r="I956" s="348"/>
      <c r="J956" s="348"/>
      <c r="K956" s="348"/>
      <c r="L956" s="348"/>
      <c r="M956" s="348"/>
      <c r="N956" s="348"/>
      <c r="O956" s="348"/>
      <c r="P956" s="348"/>
      <c r="Q956" s="348"/>
      <c r="R956" s="348"/>
      <c r="S956" s="348"/>
      <c r="T956" s="348"/>
      <c r="U956" s="348"/>
      <c r="V956" s="348"/>
      <c r="W956" s="348"/>
      <c r="X956" s="348"/>
      <c r="Y956" s="348"/>
      <c r="Z956" s="348"/>
      <c r="AA956" s="348"/>
      <c r="AB956" s="348"/>
      <c r="AC956" s="348"/>
      <c r="AD956" s="348"/>
      <c r="AE956" s="348"/>
      <c r="AF956" s="348"/>
      <c r="AG956" s="348"/>
      <c r="AH956" s="348"/>
      <c r="AI956" s="348"/>
      <c r="AJ956" s="348"/>
      <c r="AK956" s="348"/>
      <c r="AL956" s="348"/>
      <c r="AM956" s="348"/>
      <c r="AN956" s="348"/>
      <c r="AO956" s="348"/>
      <c r="AP956" s="348"/>
      <c r="AQ956" s="348"/>
      <c r="AR956" s="348"/>
      <c r="AS956" s="348"/>
      <c r="AT956" s="348"/>
      <c r="AU956" s="348"/>
      <c r="AV956" s="348"/>
      <c r="AW956" s="348"/>
      <c r="AX956" s="348"/>
      <c r="AY956" s="348"/>
      <c r="AZ956" s="348"/>
      <c r="BA956" s="348"/>
      <c r="BB956" s="348"/>
      <c r="BC956" s="348"/>
      <c r="BD956" s="348"/>
      <c r="BE956" s="348"/>
      <c r="BF956" s="348"/>
      <c r="BG956" s="348"/>
      <c r="BH956" s="348"/>
      <c r="BI956" s="349"/>
    </row>
    <row r="957" spans="1:61" ht="19.5" customHeight="1" x14ac:dyDescent="0.25">
      <c r="A957" s="424" t="s">
        <v>577</v>
      </c>
      <c r="B957" s="425"/>
      <c r="C957" s="425"/>
      <c r="D957" s="425"/>
      <c r="E957" s="425"/>
      <c r="F957" s="425"/>
      <c r="G957" s="425"/>
      <c r="H957" s="425"/>
      <c r="I957" s="425"/>
      <c r="J957" s="425"/>
      <c r="K957" s="425"/>
      <c r="L957" s="425"/>
      <c r="M957" s="425"/>
      <c r="N957" s="425"/>
      <c r="O957" s="425"/>
      <c r="P957" s="425"/>
      <c r="Q957" s="425"/>
      <c r="R957" s="425"/>
      <c r="S957" s="425"/>
      <c r="T957" s="425"/>
      <c r="U957" s="425"/>
      <c r="V957" s="425"/>
      <c r="W957" s="425"/>
      <c r="X957" s="425"/>
      <c r="Y957" s="425"/>
      <c r="Z957" s="425"/>
      <c r="AA957" s="425"/>
      <c r="AB957" s="425"/>
      <c r="AC957" s="425"/>
      <c r="AD957" s="425"/>
      <c r="AE957" s="425"/>
      <c r="AF957" s="425"/>
      <c r="AG957" s="425"/>
      <c r="AH957" s="425"/>
      <c r="AI957" s="425"/>
      <c r="AJ957" s="425"/>
      <c r="AK957" s="425"/>
      <c r="AL957" s="425"/>
      <c r="AM957" s="425"/>
      <c r="AN957" s="425"/>
      <c r="AO957" s="425"/>
      <c r="AP957" s="425"/>
      <c r="AQ957" s="425"/>
      <c r="AR957" s="425"/>
      <c r="AS957" s="425"/>
      <c r="AT957" s="425"/>
      <c r="AU957" s="425"/>
      <c r="AV957" s="425"/>
      <c r="AW957" s="425"/>
      <c r="AX957" s="425"/>
      <c r="AY957" s="425"/>
      <c r="AZ957" s="425"/>
      <c r="BA957" s="425"/>
      <c r="BB957" s="425"/>
      <c r="BC957" s="425"/>
      <c r="BD957" s="425"/>
      <c r="BE957" s="425"/>
      <c r="BF957" s="425"/>
      <c r="BG957" s="425"/>
      <c r="BH957" s="425"/>
      <c r="BI957" s="426"/>
    </row>
    <row r="958" spans="1:61" ht="19.5" customHeight="1" x14ac:dyDescent="0.25">
      <c r="A958" s="424"/>
      <c r="B958" s="425"/>
      <c r="C958" s="425"/>
      <c r="D958" s="425"/>
      <c r="E958" s="425"/>
      <c r="F958" s="425"/>
      <c r="G958" s="425"/>
      <c r="H958" s="425"/>
      <c r="I958" s="425"/>
      <c r="J958" s="425"/>
      <c r="K958" s="425"/>
      <c r="L958" s="425"/>
      <c r="M958" s="425"/>
      <c r="N958" s="425"/>
      <c r="O958" s="425"/>
      <c r="P958" s="425"/>
      <c r="Q958" s="425"/>
      <c r="R958" s="425"/>
      <c r="S958" s="425"/>
      <c r="T958" s="425"/>
      <c r="U958" s="425"/>
      <c r="V958" s="425"/>
      <c r="W958" s="425"/>
      <c r="X958" s="425"/>
      <c r="Y958" s="425"/>
      <c r="Z958" s="425"/>
      <c r="AA958" s="425"/>
      <c r="AB958" s="425"/>
      <c r="AC958" s="425"/>
      <c r="AD958" s="425"/>
      <c r="AE958" s="425"/>
      <c r="AF958" s="425"/>
      <c r="AG958" s="425"/>
      <c r="AH958" s="425"/>
      <c r="AI958" s="425"/>
      <c r="AJ958" s="425"/>
      <c r="AK958" s="425"/>
      <c r="AL958" s="425"/>
      <c r="AM958" s="425"/>
      <c r="AN958" s="425"/>
      <c r="AO958" s="425"/>
      <c r="AP958" s="425"/>
      <c r="AQ958" s="425"/>
      <c r="AR958" s="425"/>
      <c r="AS958" s="425"/>
      <c r="AT958" s="425"/>
      <c r="AU958" s="425"/>
      <c r="AV958" s="425"/>
      <c r="AW958" s="425"/>
      <c r="AX958" s="425"/>
      <c r="AY958" s="425"/>
      <c r="AZ958" s="425"/>
      <c r="BA958" s="425"/>
      <c r="BB958" s="425"/>
      <c r="BC958" s="425"/>
      <c r="BD958" s="425"/>
      <c r="BE958" s="425"/>
      <c r="BF958" s="425"/>
      <c r="BG958" s="425"/>
      <c r="BH958" s="425"/>
      <c r="BI958" s="426"/>
    </row>
    <row r="959" spans="1:61" ht="5.25" customHeight="1" x14ac:dyDescent="0.25">
      <c r="A959" s="427"/>
      <c r="B959" s="428"/>
      <c r="C959" s="428"/>
      <c r="D959" s="428"/>
      <c r="E959" s="428"/>
      <c r="F959" s="428"/>
      <c r="G959" s="428"/>
      <c r="H959" s="428"/>
      <c r="I959" s="428"/>
      <c r="J959" s="428"/>
      <c r="K959" s="428"/>
      <c r="L959" s="428"/>
      <c r="M959" s="428"/>
      <c r="N959" s="428"/>
      <c r="O959" s="428"/>
      <c r="P959" s="428"/>
      <c r="Q959" s="428"/>
      <c r="R959" s="428"/>
      <c r="S959" s="428"/>
      <c r="T959" s="428"/>
      <c r="U959" s="428"/>
      <c r="V959" s="428"/>
      <c r="W959" s="428"/>
      <c r="X959" s="428"/>
      <c r="Y959" s="428"/>
      <c r="Z959" s="428"/>
      <c r="AA959" s="428"/>
      <c r="AB959" s="428"/>
      <c r="AC959" s="428"/>
      <c r="AD959" s="428"/>
      <c r="AE959" s="428"/>
      <c r="AF959" s="428"/>
      <c r="AG959" s="428"/>
      <c r="AH959" s="428"/>
      <c r="AI959" s="428"/>
      <c r="AJ959" s="428"/>
      <c r="AK959" s="428"/>
      <c r="AL959" s="428"/>
      <c r="AM959" s="428"/>
      <c r="AN959" s="428"/>
      <c r="AO959" s="428"/>
      <c r="AP959" s="428"/>
      <c r="AQ959" s="428"/>
      <c r="AR959" s="428"/>
      <c r="AS959" s="428"/>
      <c r="AT959" s="428"/>
      <c r="AU959" s="428"/>
      <c r="AV959" s="428"/>
      <c r="AW959" s="428"/>
      <c r="AX959" s="428"/>
      <c r="AY959" s="428"/>
      <c r="AZ959" s="428"/>
      <c r="BA959" s="428"/>
      <c r="BB959" s="428"/>
      <c r="BC959" s="428"/>
      <c r="BD959" s="428"/>
      <c r="BE959" s="428"/>
      <c r="BF959" s="428"/>
      <c r="BG959" s="428"/>
      <c r="BH959" s="428"/>
      <c r="BI959" s="429"/>
    </row>
    <row r="960" spans="1:61" ht="25.5" customHeight="1" x14ac:dyDescent="0.25">
      <c r="A960" s="419" t="s">
        <v>408</v>
      </c>
      <c r="B960" s="419"/>
      <c r="C960" s="419"/>
      <c r="D960" s="419"/>
      <c r="E960" s="419"/>
      <c r="F960" s="419"/>
      <c r="G960" s="419"/>
      <c r="H960" s="419"/>
      <c r="I960" s="419"/>
      <c r="J960" s="419"/>
      <c r="K960" s="419"/>
      <c r="L960" s="419"/>
      <c r="M960" s="419"/>
      <c r="N960" s="419"/>
      <c r="O960" s="419"/>
      <c r="P960" s="419"/>
      <c r="Q960" s="419"/>
      <c r="R960" s="418" t="s">
        <v>579</v>
      </c>
      <c r="S960" s="418"/>
      <c r="T960" s="418"/>
      <c r="U960" s="418"/>
      <c r="V960" s="418"/>
      <c r="W960" s="418"/>
      <c r="X960" s="418"/>
      <c r="Y960" s="418"/>
      <c r="Z960" s="418"/>
      <c r="AA960" s="418"/>
      <c r="AB960" s="418"/>
      <c r="AC960" s="418"/>
      <c r="AD960" s="418"/>
      <c r="AE960" s="418"/>
      <c r="AF960" s="418"/>
      <c r="AG960" s="418"/>
      <c r="AH960" s="418"/>
      <c r="AI960" s="418"/>
      <c r="AJ960" s="418"/>
      <c r="AK960" s="418"/>
      <c r="AL960" s="418"/>
      <c r="AM960" s="418"/>
      <c r="AN960" s="418"/>
      <c r="AO960" s="418"/>
      <c r="AP960" s="418"/>
      <c r="AQ960" s="418"/>
      <c r="AR960" s="418"/>
      <c r="AS960" s="418"/>
      <c r="AT960" s="418"/>
      <c r="AU960" s="418"/>
      <c r="AV960" s="418"/>
      <c r="AW960" s="418"/>
      <c r="AX960" s="418"/>
      <c r="AY960" s="324"/>
      <c r="AZ960" s="324"/>
      <c r="BA960" s="324"/>
      <c r="BB960" s="324"/>
      <c r="BC960" s="324"/>
      <c r="BD960" s="324"/>
      <c r="BE960" s="324"/>
      <c r="BF960" s="324"/>
      <c r="BG960" s="324"/>
      <c r="BH960" s="324"/>
      <c r="BI960" s="324"/>
    </row>
    <row r="961" spans="1:61" ht="25.5" customHeight="1" x14ac:dyDescent="0.25">
      <c r="A961" s="419"/>
      <c r="B961" s="419"/>
      <c r="C961" s="419"/>
      <c r="D961" s="419"/>
      <c r="E961" s="419"/>
      <c r="F961" s="419"/>
      <c r="G961" s="419"/>
      <c r="H961" s="419"/>
      <c r="I961" s="419"/>
      <c r="J961" s="419"/>
      <c r="K961" s="419"/>
      <c r="L961" s="419"/>
      <c r="M961" s="419"/>
      <c r="N961" s="419"/>
      <c r="O961" s="419"/>
      <c r="P961" s="419"/>
      <c r="Q961" s="419"/>
      <c r="R961" s="418" t="s">
        <v>575</v>
      </c>
      <c r="S961" s="418"/>
      <c r="T961" s="418"/>
      <c r="U961" s="418"/>
      <c r="V961" s="418"/>
      <c r="W961" s="418"/>
      <c r="X961" s="418"/>
      <c r="Y961" s="418"/>
      <c r="Z961" s="418"/>
      <c r="AA961" s="418"/>
      <c r="AB961" s="418"/>
      <c r="AC961" s="418"/>
      <c r="AD961" s="418"/>
      <c r="AE961" s="418"/>
      <c r="AF961" s="418"/>
      <c r="AG961" s="418"/>
      <c r="AH961" s="418"/>
      <c r="AI961" s="418"/>
      <c r="AJ961" s="418"/>
      <c r="AK961" s="418"/>
      <c r="AL961" s="418"/>
      <c r="AM961" s="418"/>
      <c r="AN961" s="418"/>
      <c r="AO961" s="418"/>
      <c r="AP961" s="418"/>
      <c r="AQ961" s="418"/>
      <c r="AR961" s="418"/>
      <c r="AS961" s="418"/>
      <c r="AT961" s="418"/>
      <c r="AU961" s="418"/>
      <c r="AV961" s="418"/>
      <c r="AW961" s="418"/>
      <c r="AX961" s="418"/>
      <c r="AY961" s="324"/>
      <c r="AZ961" s="324"/>
      <c r="BA961" s="324"/>
      <c r="BB961" s="324"/>
      <c r="BC961" s="324"/>
      <c r="BD961" s="324"/>
      <c r="BE961" s="324"/>
      <c r="BF961" s="324"/>
      <c r="BG961" s="324"/>
      <c r="BH961" s="324"/>
      <c r="BI961" s="324"/>
    </row>
    <row r="962" spans="1:61" ht="25.5" customHeight="1" x14ac:dyDescent="0.25">
      <c r="A962" s="419"/>
      <c r="B962" s="419"/>
      <c r="C962" s="419"/>
      <c r="D962" s="419"/>
      <c r="E962" s="419"/>
      <c r="F962" s="419"/>
      <c r="G962" s="419"/>
      <c r="H962" s="419"/>
      <c r="I962" s="419"/>
      <c r="J962" s="419"/>
      <c r="K962" s="419"/>
      <c r="L962" s="419"/>
      <c r="M962" s="419"/>
      <c r="N962" s="419"/>
      <c r="O962" s="419"/>
      <c r="P962" s="419"/>
      <c r="Q962" s="419"/>
      <c r="R962" s="418" t="s">
        <v>580</v>
      </c>
      <c r="S962" s="418"/>
      <c r="T962" s="418"/>
      <c r="U962" s="418"/>
      <c r="V962" s="418"/>
      <c r="W962" s="418"/>
      <c r="X962" s="418"/>
      <c r="Y962" s="418"/>
      <c r="Z962" s="418"/>
      <c r="AA962" s="418"/>
      <c r="AB962" s="418"/>
      <c r="AC962" s="418"/>
      <c r="AD962" s="418"/>
      <c r="AE962" s="418"/>
      <c r="AF962" s="418"/>
      <c r="AG962" s="418"/>
      <c r="AH962" s="418"/>
      <c r="AI962" s="418"/>
      <c r="AJ962" s="418"/>
      <c r="AK962" s="418"/>
      <c r="AL962" s="418"/>
      <c r="AM962" s="418"/>
      <c r="AN962" s="418"/>
      <c r="AO962" s="418"/>
      <c r="AP962" s="418"/>
      <c r="AQ962" s="418"/>
      <c r="AR962" s="418"/>
      <c r="AS962" s="418"/>
      <c r="AT962" s="418"/>
      <c r="AU962" s="418"/>
      <c r="AV962" s="418"/>
      <c r="AW962" s="418"/>
      <c r="AX962" s="418"/>
      <c r="AY962" s="324"/>
      <c r="AZ962" s="324"/>
      <c r="BA962" s="324"/>
      <c r="BB962" s="324"/>
      <c r="BC962" s="324"/>
      <c r="BD962" s="324"/>
      <c r="BE962" s="324"/>
      <c r="BF962" s="324"/>
      <c r="BG962" s="324"/>
      <c r="BH962" s="324"/>
      <c r="BI962" s="324"/>
    </row>
    <row r="963" spans="1:61" ht="25.5" customHeight="1" x14ac:dyDescent="0.25">
      <c r="A963" s="419"/>
      <c r="B963" s="419"/>
      <c r="C963" s="419"/>
      <c r="D963" s="419"/>
      <c r="E963" s="419"/>
      <c r="F963" s="419"/>
      <c r="G963" s="419"/>
      <c r="H963" s="419"/>
      <c r="I963" s="419"/>
      <c r="J963" s="419"/>
      <c r="K963" s="419"/>
      <c r="L963" s="419"/>
      <c r="M963" s="419"/>
      <c r="N963" s="419"/>
      <c r="O963" s="419"/>
      <c r="P963" s="419"/>
      <c r="Q963" s="419"/>
      <c r="R963" s="418" t="s">
        <v>576</v>
      </c>
      <c r="S963" s="418"/>
      <c r="T963" s="418"/>
      <c r="U963" s="418"/>
      <c r="V963" s="418"/>
      <c r="W963" s="418"/>
      <c r="X963" s="418"/>
      <c r="Y963" s="418"/>
      <c r="Z963" s="418"/>
      <c r="AA963" s="418"/>
      <c r="AB963" s="418"/>
      <c r="AC963" s="418"/>
      <c r="AD963" s="418"/>
      <c r="AE963" s="418"/>
      <c r="AF963" s="418"/>
      <c r="AG963" s="418"/>
      <c r="AH963" s="418"/>
      <c r="AI963" s="418"/>
      <c r="AJ963" s="418"/>
      <c r="AK963" s="418"/>
      <c r="AL963" s="418"/>
      <c r="AM963" s="418"/>
      <c r="AN963" s="418"/>
      <c r="AO963" s="418"/>
      <c r="AP963" s="418"/>
      <c r="AQ963" s="418"/>
      <c r="AR963" s="418"/>
      <c r="AS963" s="418"/>
      <c r="AT963" s="418"/>
      <c r="AU963" s="418"/>
      <c r="AV963" s="418"/>
      <c r="AW963" s="418"/>
      <c r="AX963" s="418"/>
      <c r="AY963" s="324"/>
      <c r="AZ963" s="324"/>
      <c r="BA963" s="324"/>
      <c r="BB963" s="324"/>
      <c r="BC963" s="324"/>
      <c r="BD963" s="324"/>
      <c r="BE963" s="324"/>
      <c r="BF963" s="324"/>
      <c r="BG963" s="324"/>
      <c r="BH963" s="324"/>
      <c r="BI963" s="324"/>
    </row>
    <row r="964" spans="1:61" s="1" customFormat="1" ht="15.75" customHeight="1" x14ac:dyDescent="0.25">
      <c r="A964" s="419" t="s">
        <v>409</v>
      </c>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c r="Y964" s="419"/>
      <c r="Z964" s="419"/>
      <c r="AA964" s="419"/>
      <c r="AB964" s="419"/>
      <c r="AC964" s="419"/>
      <c r="AD964" s="419"/>
      <c r="AE964" s="419"/>
      <c r="AF964" s="419"/>
      <c r="AG964" s="419"/>
      <c r="AH964" s="419"/>
      <c r="AI964" s="419"/>
      <c r="AJ964" s="419"/>
      <c r="AK964" s="419"/>
      <c r="AL964" s="419"/>
      <c r="AM964" s="419"/>
      <c r="AN964" s="419"/>
      <c r="AO964" s="419"/>
      <c r="AP964" s="419"/>
      <c r="AQ964" s="419"/>
      <c r="AR964" s="419"/>
      <c r="AS964" s="419"/>
      <c r="AT964" s="419"/>
      <c r="AU964" s="419"/>
      <c r="AV964" s="419"/>
      <c r="AW964" s="419"/>
      <c r="AX964" s="419"/>
      <c r="AY964" s="421"/>
      <c r="AZ964" s="422"/>
      <c r="BA964" s="422"/>
      <c r="BB964" s="422"/>
      <c r="BC964" s="422"/>
      <c r="BD964" s="422"/>
      <c r="BE964" s="422"/>
      <c r="BF964" s="422"/>
      <c r="BG964" s="422"/>
      <c r="BH964" s="422"/>
      <c r="BI964" s="423"/>
    </row>
    <row r="965" spans="1:61" s="1" customFormat="1" ht="15.75" customHeight="1" x14ac:dyDescent="0.25">
      <c r="A965" s="419" t="s">
        <v>410</v>
      </c>
      <c r="B965" s="419"/>
      <c r="C965" s="419"/>
      <c r="D965" s="419"/>
      <c r="E965" s="419"/>
      <c r="F965" s="419"/>
      <c r="G965" s="419"/>
      <c r="H965" s="419"/>
      <c r="I965" s="419"/>
      <c r="J965" s="419"/>
      <c r="K965" s="419"/>
      <c r="L965" s="419"/>
      <c r="M965" s="419"/>
      <c r="N965" s="419"/>
      <c r="O965" s="419"/>
      <c r="P965" s="419"/>
      <c r="Q965" s="419"/>
      <c r="R965" s="419" t="s">
        <v>411</v>
      </c>
      <c r="S965" s="419"/>
      <c r="T965" s="419"/>
      <c r="U965" s="419"/>
      <c r="V965" s="419"/>
      <c r="W965" s="419"/>
      <c r="X965" s="419"/>
      <c r="Y965" s="419"/>
      <c r="Z965" s="419"/>
      <c r="AA965" s="419"/>
      <c r="AB965" s="419"/>
      <c r="AC965" s="419"/>
      <c r="AD965" s="419"/>
      <c r="AE965" s="419"/>
      <c r="AF965" s="419"/>
      <c r="AG965" s="419"/>
      <c r="AH965" s="419"/>
      <c r="AI965" s="419"/>
      <c r="AJ965" s="419"/>
      <c r="AK965" s="419"/>
      <c r="AL965" s="419"/>
      <c r="AM965" s="419"/>
      <c r="AN965" s="419"/>
      <c r="AO965" s="419"/>
      <c r="AP965" s="419"/>
      <c r="AQ965" s="419"/>
      <c r="AR965" s="419"/>
      <c r="AS965" s="419"/>
      <c r="AT965" s="419"/>
      <c r="AU965" s="419"/>
      <c r="AV965" s="419"/>
      <c r="AW965" s="419"/>
      <c r="AX965" s="419"/>
      <c r="AY965" s="420"/>
      <c r="AZ965" s="420"/>
      <c r="BA965" s="420"/>
      <c r="BB965" s="420"/>
      <c r="BC965" s="420"/>
      <c r="BD965" s="420"/>
      <c r="BE965" s="420"/>
      <c r="BF965" s="420"/>
      <c r="BG965" s="420"/>
      <c r="BH965" s="420"/>
      <c r="BI965" s="420"/>
    </row>
    <row r="966" spans="1:61" s="1" customFormat="1" ht="15.75" customHeight="1" x14ac:dyDescent="0.25">
      <c r="A966" s="419"/>
      <c r="B966" s="419"/>
      <c r="C966" s="419"/>
      <c r="D966" s="419"/>
      <c r="E966" s="419"/>
      <c r="F966" s="419"/>
      <c r="G966" s="419"/>
      <c r="H966" s="419"/>
      <c r="I966" s="419"/>
      <c r="J966" s="419"/>
      <c r="K966" s="419"/>
      <c r="L966" s="419"/>
      <c r="M966" s="419"/>
      <c r="N966" s="419"/>
      <c r="O966" s="419"/>
      <c r="P966" s="419"/>
      <c r="Q966" s="419"/>
      <c r="R966" s="419" t="s">
        <v>412</v>
      </c>
      <c r="S966" s="419"/>
      <c r="T966" s="419"/>
      <c r="U966" s="419"/>
      <c r="V966" s="419"/>
      <c r="W966" s="419"/>
      <c r="X966" s="419"/>
      <c r="Y966" s="419"/>
      <c r="Z966" s="419"/>
      <c r="AA966" s="419"/>
      <c r="AB966" s="419"/>
      <c r="AC966" s="419"/>
      <c r="AD966" s="419"/>
      <c r="AE966" s="419"/>
      <c r="AF966" s="419"/>
      <c r="AG966" s="419"/>
      <c r="AH966" s="419"/>
      <c r="AI966" s="419"/>
      <c r="AJ966" s="419"/>
      <c r="AK966" s="419"/>
      <c r="AL966" s="419"/>
      <c r="AM966" s="419"/>
      <c r="AN966" s="419"/>
      <c r="AO966" s="419"/>
      <c r="AP966" s="419"/>
      <c r="AQ966" s="419"/>
      <c r="AR966" s="419"/>
      <c r="AS966" s="419"/>
      <c r="AT966" s="419"/>
      <c r="AU966" s="419"/>
      <c r="AV966" s="419"/>
      <c r="AW966" s="419"/>
      <c r="AX966" s="419"/>
      <c r="AY966" s="420"/>
      <c r="AZ966" s="420"/>
      <c r="BA966" s="420"/>
      <c r="BB966" s="420"/>
      <c r="BC966" s="420"/>
      <c r="BD966" s="420"/>
      <c r="BE966" s="420"/>
      <c r="BF966" s="420"/>
      <c r="BG966" s="420"/>
      <c r="BH966" s="420"/>
      <c r="BI966" s="420"/>
    </row>
    <row r="967" spans="1:61" s="1" customFormat="1" ht="15.75" customHeight="1" x14ac:dyDescent="0.25">
      <c r="A967" s="418" t="s">
        <v>413</v>
      </c>
      <c r="B967" s="419"/>
      <c r="C967" s="419"/>
      <c r="D967" s="419"/>
      <c r="E967" s="419"/>
      <c r="F967" s="419"/>
      <c r="G967" s="419"/>
      <c r="H967" s="419"/>
      <c r="I967" s="419"/>
      <c r="J967" s="419"/>
      <c r="K967" s="419"/>
      <c r="L967" s="419"/>
      <c r="M967" s="419"/>
      <c r="N967" s="419"/>
      <c r="O967" s="419"/>
      <c r="P967" s="419"/>
      <c r="Q967" s="419"/>
      <c r="R967" s="419" t="s">
        <v>317</v>
      </c>
      <c r="S967" s="419"/>
      <c r="T967" s="419"/>
      <c r="U967" s="419"/>
      <c r="V967" s="419"/>
      <c r="W967" s="419"/>
      <c r="X967" s="419"/>
      <c r="Y967" s="419"/>
      <c r="Z967" s="419"/>
      <c r="AA967" s="419"/>
      <c r="AB967" s="419"/>
      <c r="AC967" s="419"/>
      <c r="AD967" s="419"/>
      <c r="AE967" s="419"/>
      <c r="AF967" s="419"/>
      <c r="AG967" s="419"/>
      <c r="AH967" s="419"/>
      <c r="AI967" s="419"/>
      <c r="AJ967" s="419"/>
      <c r="AK967" s="419"/>
      <c r="AL967" s="419"/>
      <c r="AM967" s="419"/>
      <c r="AN967" s="419"/>
      <c r="AO967" s="419"/>
      <c r="AP967" s="419"/>
      <c r="AQ967" s="419"/>
      <c r="AR967" s="419"/>
      <c r="AS967" s="419"/>
      <c r="AT967" s="419"/>
      <c r="AU967" s="419"/>
      <c r="AV967" s="419"/>
      <c r="AW967" s="419"/>
      <c r="AX967" s="419"/>
      <c r="AY967" s="420"/>
      <c r="AZ967" s="420"/>
      <c r="BA967" s="420"/>
      <c r="BB967" s="420"/>
      <c r="BC967" s="420"/>
      <c r="BD967" s="420"/>
      <c r="BE967" s="420"/>
      <c r="BF967" s="420"/>
      <c r="BG967" s="420"/>
      <c r="BH967" s="420"/>
      <c r="BI967" s="420"/>
    </row>
    <row r="968" spans="1:61" s="1" customFormat="1" ht="15.75" customHeight="1" x14ac:dyDescent="0.25">
      <c r="A968" s="419"/>
      <c r="B968" s="419"/>
      <c r="C968" s="419"/>
      <c r="D968" s="419"/>
      <c r="E968" s="419"/>
      <c r="F968" s="419"/>
      <c r="G968" s="419"/>
      <c r="H968" s="419"/>
      <c r="I968" s="419"/>
      <c r="J968" s="419"/>
      <c r="K968" s="419"/>
      <c r="L968" s="419"/>
      <c r="M968" s="419"/>
      <c r="N968" s="419"/>
      <c r="O968" s="419"/>
      <c r="P968" s="419"/>
      <c r="Q968" s="419"/>
      <c r="R968" s="419" t="s">
        <v>318</v>
      </c>
      <c r="S968" s="419"/>
      <c r="T968" s="419"/>
      <c r="U968" s="419"/>
      <c r="V968" s="419"/>
      <c r="W968" s="419"/>
      <c r="X968" s="419"/>
      <c r="Y968" s="419"/>
      <c r="Z968" s="419"/>
      <c r="AA968" s="419"/>
      <c r="AB968" s="419"/>
      <c r="AC968" s="419"/>
      <c r="AD968" s="419"/>
      <c r="AE968" s="419"/>
      <c r="AF968" s="419"/>
      <c r="AG968" s="419"/>
      <c r="AH968" s="419"/>
      <c r="AI968" s="419"/>
      <c r="AJ968" s="419"/>
      <c r="AK968" s="419"/>
      <c r="AL968" s="419"/>
      <c r="AM968" s="419"/>
      <c r="AN968" s="419"/>
      <c r="AO968" s="419"/>
      <c r="AP968" s="419"/>
      <c r="AQ968" s="419"/>
      <c r="AR968" s="419"/>
      <c r="AS968" s="419"/>
      <c r="AT968" s="419"/>
      <c r="AU968" s="419"/>
      <c r="AV968" s="419"/>
      <c r="AW968" s="419"/>
      <c r="AX968" s="419"/>
      <c r="AY968" s="420"/>
      <c r="AZ968" s="420"/>
      <c r="BA968" s="420"/>
      <c r="BB968" s="420"/>
      <c r="BC968" s="420"/>
      <c r="BD968" s="420"/>
      <c r="BE968" s="420"/>
      <c r="BF968" s="420"/>
      <c r="BG968" s="420"/>
      <c r="BH968" s="420"/>
      <c r="BI968" s="420"/>
    </row>
    <row r="969" spans="1:61" s="1" customFormat="1" ht="15.75" customHeight="1" x14ac:dyDescent="0.25">
      <c r="A969" s="419"/>
      <c r="B969" s="419"/>
      <c r="C969" s="419"/>
      <c r="D969" s="419"/>
      <c r="E969" s="419"/>
      <c r="F969" s="419"/>
      <c r="G969" s="419"/>
      <c r="H969" s="419"/>
      <c r="I969" s="419"/>
      <c r="J969" s="419"/>
      <c r="K969" s="419"/>
      <c r="L969" s="419"/>
      <c r="M969" s="419"/>
      <c r="N969" s="419"/>
      <c r="O969" s="419"/>
      <c r="P969" s="419"/>
      <c r="Q969" s="419"/>
      <c r="R969" s="419" t="s">
        <v>319</v>
      </c>
      <c r="S969" s="419"/>
      <c r="T969" s="419"/>
      <c r="U969" s="419"/>
      <c r="V969" s="419"/>
      <c r="W969" s="419"/>
      <c r="X969" s="419"/>
      <c r="Y969" s="419"/>
      <c r="Z969" s="419"/>
      <c r="AA969" s="419"/>
      <c r="AB969" s="419"/>
      <c r="AC969" s="419"/>
      <c r="AD969" s="419"/>
      <c r="AE969" s="419"/>
      <c r="AF969" s="419"/>
      <c r="AG969" s="419"/>
      <c r="AH969" s="419"/>
      <c r="AI969" s="419"/>
      <c r="AJ969" s="419"/>
      <c r="AK969" s="419"/>
      <c r="AL969" s="419"/>
      <c r="AM969" s="419"/>
      <c r="AN969" s="419"/>
      <c r="AO969" s="419"/>
      <c r="AP969" s="419"/>
      <c r="AQ969" s="419"/>
      <c r="AR969" s="419"/>
      <c r="AS969" s="419"/>
      <c r="AT969" s="419"/>
      <c r="AU969" s="419"/>
      <c r="AV969" s="419"/>
      <c r="AW969" s="419"/>
      <c r="AX969" s="419"/>
      <c r="AY969" s="420"/>
      <c r="AZ969" s="420"/>
      <c r="BA969" s="420"/>
      <c r="BB969" s="420"/>
      <c r="BC969" s="420"/>
      <c r="BD969" s="420"/>
      <c r="BE969" s="420"/>
      <c r="BF969" s="420"/>
      <c r="BG969" s="420"/>
      <c r="BH969" s="420"/>
      <c r="BI969" s="420"/>
    </row>
    <row r="970" spans="1:61" ht="10.5" customHeight="1" x14ac:dyDescent="0.25">
      <c r="A970" s="465"/>
      <c r="B970" s="466"/>
      <c r="C970" s="466"/>
      <c r="D970" s="466"/>
      <c r="E970" s="466"/>
      <c r="F970" s="466"/>
      <c r="G970" s="466"/>
      <c r="H970" s="466"/>
      <c r="I970" s="466"/>
      <c r="J970" s="466"/>
      <c r="K970" s="466"/>
      <c r="L970" s="466"/>
      <c r="M970" s="466"/>
      <c r="N970" s="466"/>
      <c r="O970" s="466"/>
      <c r="P970" s="466"/>
      <c r="Q970" s="466"/>
      <c r="R970" s="466"/>
      <c r="S970" s="466"/>
      <c r="T970" s="466"/>
      <c r="U970" s="466"/>
      <c r="V970" s="466"/>
      <c r="W970" s="466"/>
      <c r="X970" s="466"/>
      <c r="Y970" s="466"/>
      <c r="Z970" s="466"/>
      <c r="AA970" s="466"/>
      <c r="AB970" s="466"/>
      <c r="AC970" s="466"/>
      <c r="AD970" s="466"/>
      <c r="AE970" s="466"/>
      <c r="AF970" s="466"/>
      <c r="AG970" s="466"/>
      <c r="AH970" s="466"/>
      <c r="AI970" s="466"/>
      <c r="AJ970" s="466"/>
      <c r="AK970" s="466"/>
      <c r="AL970" s="466"/>
      <c r="AM970" s="466"/>
      <c r="AN970" s="466"/>
      <c r="AO970" s="466"/>
      <c r="AP970" s="466"/>
      <c r="AQ970" s="466"/>
      <c r="AR970" s="466"/>
      <c r="AS970" s="466"/>
      <c r="AT970" s="466"/>
      <c r="AU970" s="466"/>
      <c r="AV970" s="466"/>
      <c r="AW970" s="466"/>
      <c r="AX970" s="466"/>
      <c r="AY970" s="466"/>
      <c r="AZ970" s="466"/>
      <c r="BA970" s="466"/>
      <c r="BB970" s="466"/>
      <c r="BC970" s="466"/>
      <c r="BD970" s="466"/>
      <c r="BE970" s="466"/>
      <c r="BF970" s="466"/>
      <c r="BG970" s="466"/>
      <c r="BH970" s="466"/>
      <c r="BI970" s="467"/>
    </row>
    <row r="971" spans="1:61" x14ac:dyDescent="0.25">
      <c r="A971" s="409" t="s">
        <v>414</v>
      </c>
      <c r="B971" s="410"/>
      <c r="C971" s="410"/>
      <c r="D971" s="410"/>
      <c r="E971" s="410"/>
      <c r="F971" s="410"/>
      <c r="G971" s="410"/>
      <c r="H971" s="410"/>
      <c r="I971" s="410"/>
      <c r="J971" s="410"/>
      <c r="K971" s="410"/>
      <c r="L971" s="410"/>
      <c r="M971" s="410"/>
      <c r="N971" s="410"/>
      <c r="O971" s="410"/>
      <c r="P971" s="410"/>
      <c r="Q971" s="410"/>
      <c r="R971" s="410"/>
      <c r="S971" s="410"/>
      <c r="T971" s="410"/>
      <c r="U971" s="410"/>
      <c r="V971" s="410"/>
      <c r="W971" s="410"/>
      <c r="X971" s="410"/>
      <c r="Y971" s="410"/>
      <c r="Z971" s="410"/>
      <c r="AA971" s="410"/>
      <c r="AB971" s="410"/>
      <c r="AC971" s="410"/>
      <c r="AD971" s="410"/>
      <c r="AE971" s="410"/>
      <c r="AF971" s="410"/>
      <c r="AG971" s="410"/>
      <c r="AH971" s="410"/>
      <c r="AI971" s="410"/>
      <c r="AJ971" s="410"/>
      <c r="AK971" s="410"/>
      <c r="AL971" s="410"/>
      <c r="AM971" s="410"/>
      <c r="AN971" s="410"/>
      <c r="AO971" s="410"/>
      <c r="AP971" s="410"/>
      <c r="AQ971" s="410"/>
      <c r="AR971" s="410"/>
      <c r="AS971" s="410"/>
      <c r="AT971" s="410"/>
      <c r="AU971" s="410"/>
      <c r="AV971" s="410"/>
      <c r="AW971" s="410"/>
      <c r="AX971" s="410"/>
      <c r="AY971" s="410"/>
      <c r="AZ971" s="410"/>
      <c r="BA971" s="410"/>
      <c r="BB971" s="410"/>
      <c r="BC971" s="410"/>
      <c r="BD971" s="410"/>
      <c r="BE971" s="410"/>
      <c r="BF971" s="410"/>
      <c r="BG971" s="410"/>
      <c r="BH971" s="410"/>
      <c r="BI971" s="411"/>
    </row>
    <row r="972" spans="1:61" x14ac:dyDescent="0.25">
      <c r="A972" s="409" t="s">
        <v>415</v>
      </c>
      <c r="B972" s="410"/>
      <c r="C972" s="410"/>
      <c r="D972" s="410"/>
      <c r="E972" s="410"/>
      <c r="F972" s="410"/>
      <c r="G972" s="410"/>
      <c r="H972" s="410"/>
      <c r="I972" s="410"/>
      <c r="J972" s="410"/>
      <c r="K972" s="410"/>
      <c r="L972" s="410"/>
      <c r="M972" s="410"/>
      <c r="N972" s="410"/>
      <c r="O972" s="410"/>
      <c r="P972" s="410"/>
      <c r="Q972" s="410"/>
      <c r="R972" s="410"/>
      <c r="S972" s="410"/>
      <c r="T972" s="410"/>
      <c r="U972" s="410"/>
      <c r="V972" s="410"/>
      <c r="W972" s="410"/>
      <c r="X972" s="410"/>
      <c r="Y972" s="410"/>
      <c r="Z972" s="410"/>
      <c r="AA972" s="410"/>
      <c r="AB972" s="410"/>
      <c r="AC972" s="410"/>
      <c r="AD972" s="410"/>
      <c r="AE972" s="410"/>
      <c r="AF972" s="410"/>
      <c r="AG972" s="410"/>
      <c r="AH972" s="410"/>
      <c r="AI972" s="410"/>
      <c r="AJ972" s="410"/>
      <c r="AK972" s="410"/>
      <c r="AL972" s="410"/>
      <c r="AM972" s="410"/>
      <c r="AN972" s="410"/>
      <c r="AO972" s="410"/>
      <c r="AP972" s="410"/>
      <c r="AQ972" s="410"/>
      <c r="AR972" s="410"/>
      <c r="AS972" s="410"/>
      <c r="AT972" s="410"/>
      <c r="AU972" s="410"/>
      <c r="AV972" s="410"/>
      <c r="AW972" s="410"/>
      <c r="AX972" s="410"/>
      <c r="AY972" s="410"/>
      <c r="AZ972" s="410"/>
      <c r="BA972" s="410"/>
      <c r="BB972" s="410"/>
      <c r="BC972" s="410"/>
      <c r="BD972" s="410"/>
      <c r="BE972" s="410"/>
      <c r="BF972" s="410"/>
      <c r="BG972" s="410"/>
      <c r="BH972" s="410"/>
      <c r="BI972" s="411"/>
    </row>
    <row r="973" spans="1:61" ht="25.5" customHeight="1" x14ac:dyDescent="0.25">
      <c r="A973" s="412" t="s">
        <v>416</v>
      </c>
      <c r="B973" s="413"/>
      <c r="C973" s="413"/>
      <c r="D973" s="413"/>
      <c r="E973" s="413"/>
      <c r="F973" s="413"/>
      <c r="G973" s="413"/>
      <c r="H973" s="413"/>
      <c r="I973" s="413"/>
      <c r="J973" s="413"/>
      <c r="K973" s="413"/>
      <c r="L973" s="413"/>
      <c r="M973" s="413"/>
      <c r="N973" s="413"/>
      <c r="O973" s="413"/>
      <c r="P973" s="413"/>
      <c r="Q973" s="413"/>
      <c r="R973" s="413"/>
      <c r="S973" s="413"/>
      <c r="T973" s="413"/>
      <c r="U973" s="413"/>
      <c r="V973" s="413"/>
      <c r="W973" s="413"/>
      <c r="X973" s="413"/>
      <c r="Y973" s="413"/>
      <c r="Z973" s="413"/>
      <c r="AA973" s="413"/>
      <c r="AB973" s="413"/>
      <c r="AC973" s="413"/>
      <c r="AD973" s="413"/>
      <c r="AE973" s="413"/>
      <c r="AF973" s="413"/>
      <c r="AG973" s="413"/>
      <c r="AH973" s="413"/>
      <c r="AI973" s="413"/>
      <c r="AJ973" s="413"/>
      <c r="AK973" s="413"/>
      <c r="AL973" s="413"/>
      <c r="AM973" s="413"/>
      <c r="AN973" s="413"/>
      <c r="AO973" s="413"/>
      <c r="AP973" s="413"/>
      <c r="AQ973" s="413"/>
      <c r="AR973" s="413"/>
      <c r="AS973" s="413"/>
      <c r="AT973" s="413"/>
      <c r="AU973" s="413"/>
      <c r="AV973" s="413"/>
      <c r="AW973" s="413"/>
      <c r="AX973" s="413"/>
      <c r="AY973" s="413"/>
      <c r="AZ973" s="413"/>
      <c r="BA973" s="413"/>
      <c r="BB973" s="413"/>
      <c r="BC973" s="413"/>
      <c r="BD973" s="413"/>
      <c r="BE973" s="413"/>
      <c r="BF973" s="413"/>
      <c r="BG973" s="413"/>
      <c r="BH973" s="413"/>
      <c r="BI973" s="414"/>
    </row>
    <row r="974" spans="1:61" x14ac:dyDescent="0.25">
      <c r="A974" s="409" t="s">
        <v>417</v>
      </c>
      <c r="B974" s="410"/>
      <c r="C974" s="410"/>
      <c r="D974" s="410"/>
      <c r="E974" s="410"/>
      <c r="F974" s="410"/>
      <c r="G974" s="410"/>
      <c r="H974" s="410"/>
      <c r="I974" s="410"/>
      <c r="J974" s="410"/>
      <c r="K974" s="410"/>
      <c r="L974" s="410"/>
      <c r="M974" s="410"/>
      <c r="N974" s="410"/>
      <c r="O974" s="410"/>
      <c r="P974" s="410"/>
      <c r="Q974" s="410"/>
      <c r="R974" s="410"/>
      <c r="S974" s="410"/>
      <c r="T974" s="410"/>
      <c r="U974" s="410"/>
      <c r="V974" s="410"/>
      <c r="W974" s="410"/>
      <c r="X974" s="410"/>
      <c r="Y974" s="410"/>
      <c r="Z974" s="410"/>
      <c r="AA974" s="410"/>
      <c r="AB974" s="410"/>
      <c r="AC974" s="410"/>
      <c r="AD974" s="410"/>
      <c r="AE974" s="410"/>
      <c r="AF974" s="410"/>
      <c r="AG974" s="410"/>
      <c r="AH974" s="410"/>
      <c r="AI974" s="410"/>
      <c r="AJ974" s="410"/>
      <c r="AK974" s="410"/>
      <c r="AL974" s="410"/>
      <c r="AM974" s="410"/>
      <c r="AN974" s="410"/>
      <c r="AO974" s="410"/>
      <c r="AP974" s="410"/>
      <c r="AQ974" s="410"/>
      <c r="AR974" s="410"/>
      <c r="AS974" s="410"/>
      <c r="AT974" s="410"/>
      <c r="AU974" s="410"/>
      <c r="AV974" s="410"/>
      <c r="AW974" s="410"/>
      <c r="AX974" s="410"/>
      <c r="AY974" s="410"/>
      <c r="AZ974" s="410"/>
      <c r="BA974" s="410"/>
      <c r="BB974" s="410"/>
      <c r="BC974" s="410"/>
      <c r="BD974" s="410"/>
      <c r="BE974" s="410"/>
      <c r="BF974" s="410"/>
      <c r="BG974" s="410"/>
      <c r="BH974" s="410"/>
      <c r="BI974" s="411"/>
    </row>
    <row r="975" spans="1:61" x14ac:dyDescent="0.25">
      <c r="A975" s="415" t="s">
        <v>320</v>
      </c>
      <c r="B975" s="416"/>
      <c r="C975" s="416"/>
      <c r="D975" s="416"/>
      <c r="E975" s="416"/>
      <c r="F975" s="416"/>
      <c r="G975" s="416"/>
      <c r="H975" s="416"/>
      <c r="I975" s="416"/>
      <c r="J975" s="416"/>
      <c r="K975" s="416"/>
      <c r="L975" s="416"/>
      <c r="M975" s="416"/>
      <c r="N975" s="416"/>
      <c r="O975" s="416"/>
      <c r="P975" s="416"/>
      <c r="Q975" s="416"/>
      <c r="R975" s="416"/>
      <c r="S975" s="416"/>
      <c r="T975" s="416"/>
      <c r="U975" s="416"/>
      <c r="V975" s="416"/>
      <c r="W975" s="416"/>
      <c r="X975" s="416"/>
      <c r="Y975" s="416"/>
      <c r="Z975" s="416"/>
      <c r="AA975" s="416"/>
      <c r="AB975" s="416"/>
      <c r="AC975" s="416"/>
      <c r="AD975" s="416"/>
      <c r="AE975" s="416"/>
      <c r="AF975" s="416"/>
      <c r="AG975" s="416"/>
      <c r="AH975" s="416"/>
      <c r="AI975" s="416"/>
      <c r="AJ975" s="416"/>
      <c r="AK975" s="416"/>
      <c r="AL975" s="416"/>
      <c r="AM975" s="416"/>
      <c r="AN975" s="416"/>
      <c r="AO975" s="416"/>
      <c r="AP975" s="416"/>
      <c r="AQ975" s="416"/>
      <c r="AR975" s="416"/>
      <c r="AS975" s="416"/>
      <c r="AT975" s="416"/>
      <c r="AU975" s="416"/>
      <c r="AV975" s="416"/>
      <c r="AW975" s="416"/>
      <c r="AX975" s="416"/>
      <c r="AY975" s="416"/>
      <c r="AZ975" s="416"/>
      <c r="BA975" s="416"/>
      <c r="BB975" s="416"/>
      <c r="BC975" s="416"/>
      <c r="BD975" s="416"/>
      <c r="BE975" s="416"/>
      <c r="BF975" s="416"/>
      <c r="BG975" s="416"/>
      <c r="BH975" s="416"/>
      <c r="BI975" s="417"/>
    </row>
    <row r="976" spans="1:61" ht="6.75" customHeight="1" x14ac:dyDescent="0.25">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4"/>
      <c r="AL976" s="134"/>
      <c r="AM976" s="134"/>
      <c r="AN976" s="134"/>
      <c r="AO976" s="134"/>
      <c r="AP976" s="134"/>
      <c r="AQ976" s="134"/>
      <c r="AR976" s="134"/>
      <c r="AS976" s="134"/>
      <c r="AT976" s="134"/>
      <c r="AU976" s="134"/>
      <c r="AV976" s="134"/>
      <c r="AW976" s="134"/>
      <c r="AX976" s="134"/>
      <c r="AY976" s="134"/>
      <c r="AZ976" s="134"/>
      <c r="BA976" s="134"/>
      <c r="BB976" s="134"/>
      <c r="BC976" s="134"/>
      <c r="BD976" s="134"/>
      <c r="BE976" s="134"/>
      <c r="BF976" s="134"/>
      <c r="BG976" s="134"/>
      <c r="BH976" s="134"/>
      <c r="BI976" s="134"/>
    </row>
    <row r="977" spans="1:61" ht="23.25" x14ac:dyDescent="0.35">
      <c r="A977" s="471" t="s">
        <v>371</v>
      </c>
      <c r="B977" s="472"/>
      <c r="C977" s="472"/>
      <c r="D977" s="472"/>
      <c r="E977" s="472"/>
      <c r="F977" s="472"/>
      <c r="G977" s="472"/>
      <c r="H977" s="472"/>
      <c r="I977" s="472"/>
      <c r="J977" s="472"/>
      <c r="K977" s="472"/>
      <c r="L977" s="472"/>
      <c r="M977" s="472"/>
      <c r="N977" s="472"/>
      <c r="O977" s="472"/>
      <c r="P977" s="472"/>
      <c r="Q977" s="472"/>
      <c r="R977" s="472"/>
      <c r="S977" s="472"/>
      <c r="T977" s="472"/>
      <c r="U977" s="472"/>
      <c r="V977" s="472"/>
      <c r="W977" s="472"/>
      <c r="X977" s="472"/>
      <c r="Y977" s="472"/>
      <c r="Z977" s="472"/>
      <c r="AA977" s="472"/>
      <c r="AB977" s="472"/>
      <c r="AC977" s="472"/>
      <c r="AD977" s="472"/>
      <c r="AE977" s="472"/>
      <c r="AF977" s="472"/>
      <c r="AG977" s="472"/>
      <c r="AH977" s="472"/>
      <c r="AI977" s="472"/>
      <c r="AJ977" s="472"/>
      <c r="AK977" s="472"/>
      <c r="AL977" s="472"/>
      <c r="AM977" s="472"/>
      <c r="AN977" s="472"/>
      <c r="AO977" s="472"/>
      <c r="AP977" s="472"/>
      <c r="AQ977" s="472"/>
      <c r="AR977" s="472"/>
      <c r="AS977" s="472"/>
      <c r="AT977" s="472"/>
      <c r="AU977" s="472"/>
      <c r="AV977" s="472"/>
      <c r="AW977" s="472"/>
      <c r="AX977" s="472"/>
      <c r="AY977" s="472"/>
      <c r="AZ977" s="472"/>
      <c r="BA977" s="472"/>
      <c r="BB977" s="472"/>
      <c r="BC977" s="472"/>
      <c r="BD977" s="472"/>
      <c r="BE977" s="472"/>
      <c r="BF977" s="472"/>
      <c r="BG977" s="472"/>
      <c r="BH977" s="472"/>
      <c r="BI977" s="472"/>
    </row>
    <row r="978" spans="1:61" ht="23.25" customHeight="1" x14ac:dyDescent="0.25">
      <c r="A978" s="321" t="s">
        <v>373</v>
      </c>
      <c r="B978" s="322"/>
      <c r="C978" s="322"/>
      <c r="D978" s="322"/>
      <c r="E978" s="322"/>
      <c r="F978" s="322"/>
      <c r="G978" s="322"/>
      <c r="H978" s="322"/>
      <c r="I978" s="322"/>
      <c r="J978" s="322"/>
      <c r="K978" s="322"/>
      <c r="L978" s="322"/>
      <c r="M978" s="322"/>
      <c r="N978" s="322"/>
      <c r="O978" s="322"/>
      <c r="P978" s="322"/>
      <c r="Q978" s="322"/>
      <c r="R978" s="322"/>
      <c r="S978" s="322"/>
      <c r="T978" s="322"/>
      <c r="U978" s="322"/>
      <c r="V978" s="322"/>
      <c r="W978" s="322"/>
      <c r="X978" s="322"/>
      <c r="Y978" s="322"/>
      <c r="Z978" s="322"/>
      <c r="AA978" s="322"/>
      <c r="AB978" s="322"/>
      <c r="AC978" s="322"/>
      <c r="AD978" s="322"/>
      <c r="AE978" s="322"/>
      <c r="AF978" s="322"/>
      <c r="AG978" s="322"/>
      <c r="AH978" s="322"/>
      <c r="AI978" s="322"/>
      <c r="AJ978" s="322"/>
      <c r="AK978" s="322"/>
      <c r="AL978" s="322"/>
      <c r="AM978" s="322"/>
      <c r="AN978" s="322"/>
      <c r="AO978" s="323"/>
      <c r="AP978" s="473"/>
      <c r="AQ978" s="473"/>
      <c r="AR978" s="473"/>
      <c r="AS978" s="473"/>
      <c r="AT978" s="473"/>
      <c r="AU978" s="473"/>
      <c r="AV978" s="473"/>
      <c r="AW978" s="473"/>
      <c r="AX978" s="473"/>
      <c r="AY978" s="473"/>
      <c r="AZ978" s="473" t="s">
        <v>372</v>
      </c>
      <c r="BA978" s="473"/>
      <c r="BB978" s="473"/>
      <c r="BC978" s="473"/>
      <c r="BD978" s="473"/>
      <c r="BE978" s="473"/>
      <c r="BF978" s="473"/>
      <c r="BG978" s="473"/>
      <c r="BH978" s="473"/>
      <c r="BI978" s="473"/>
    </row>
    <row r="979" spans="1:61" ht="23.25" customHeight="1" x14ac:dyDescent="0.25">
      <c r="A979" s="333" t="s">
        <v>374</v>
      </c>
      <c r="B979" s="334"/>
      <c r="C979" s="334" t="s">
        <v>418</v>
      </c>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c r="AI979" s="334"/>
      <c r="AJ979" s="334"/>
      <c r="AK979" s="334"/>
      <c r="AL979" s="334"/>
      <c r="AM979" s="334"/>
      <c r="AN979" s="334"/>
      <c r="AO979" s="335"/>
      <c r="AP979" s="324"/>
      <c r="AQ979" s="324"/>
      <c r="AR979" s="324"/>
      <c r="AS979" s="324"/>
      <c r="AT979" s="324"/>
      <c r="AU979" s="324"/>
      <c r="AV979" s="324"/>
      <c r="AW979" s="324"/>
      <c r="AX979" s="324"/>
      <c r="AY979" s="324"/>
      <c r="AZ979" s="324">
        <v>5</v>
      </c>
      <c r="BA979" s="324"/>
      <c r="BB979" s="324"/>
      <c r="BC979" s="324"/>
      <c r="BD979" s="324"/>
      <c r="BE979" s="324"/>
      <c r="BF979" s="324"/>
      <c r="BG979" s="324"/>
      <c r="BH979" s="324"/>
      <c r="BI979" s="324"/>
    </row>
    <row r="980" spans="1:61" ht="23.25" customHeight="1" x14ac:dyDescent="0.25">
      <c r="A980" s="333" t="s">
        <v>374</v>
      </c>
      <c r="B980" s="334"/>
      <c r="C980" s="334" t="s">
        <v>419</v>
      </c>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c r="AI980" s="334"/>
      <c r="AJ980" s="334"/>
      <c r="AK980" s="334"/>
      <c r="AL980" s="334"/>
      <c r="AM980" s="334"/>
      <c r="AN980" s="334"/>
      <c r="AO980" s="335"/>
      <c r="AP980" s="324"/>
      <c r="AQ980" s="324"/>
      <c r="AR980" s="324"/>
      <c r="AS980" s="324"/>
      <c r="AT980" s="324"/>
      <c r="AU980" s="324"/>
      <c r="AV980" s="324"/>
      <c r="AW980" s="324"/>
      <c r="AX980" s="324"/>
      <c r="AY980" s="324"/>
      <c r="AZ980" s="324">
        <v>4</v>
      </c>
      <c r="BA980" s="324"/>
      <c r="BB980" s="324"/>
      <c r="BC980" s="324"/>
      <c r="BD980" s="324"/>
      <c r="BE980" s="324"/>
      <c r="BF980" s="324"/>
      <c r="BG980" s="324"/>
      <c r="BH980" s="324"/>
      <c r="BI980" s="324"/>
    </row>
    <row r="981" spans="1:61" ht="24" customHeight="1" x14ac:dyDescent="0.25">
      <c r="A981" s="333" t="s">
        <v>374</v>
      </c>
      <c r="B981" s="334"/>
      <c r="C981" s="334" t="s">
        <v>420</v>
      </c>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c r="AI981" s="334"/>
      <c r="AJ981" s="334"/>
      <c r="AK981" s="334"/>
      <c r="AL981" s="334"/>
      <c r="AM981" s="334"/>
      <c r="AN981" s="334"/>
      <c r="AO981" s="335"/>
      <c r="AP981" s="324"/>
      <c r="AQ981" s="324"/>
      <c r="AR981" s="324"/>
      <c r="AS981" s="324"/>
      <c r="AT981" s="324"/>
      <c r="AU981" s="324"/>
      <c r="AV981" s="324"/>
      <c r="AW981" s="324"/>
      <c r="AX981" s="324"/>
      <c r="AY981" s="324"/>
      <c r="AZ981" s="324">
        <v>3</v>
      </c>
      <c r="BA981" s="324"/>
      <c r="BB981" s="324"/>
      <c r="BC981" s="324"/>
      <c r="BD981" s="324"/>
      <c r="BE981" s="324"/>
      <c r="BF981" s="324"/>
      <c r="BG981" s="324"/>
      <c r="BH981" s="324"/>
      <c r="BI981" s="324"/>
    </row>
    <row r="982" spans="1:61" ht="23.25" customHeight="1" x14ac:dyDescent="0.25">
      <c r="A982" s="333" t="s">
        <v>374</v>
      </c>
      <c r="B982" s="334"/>
      <c r="C982" s="334" t="s">
        <v>421</v>
      </c>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c r="AI982" s="334"/>
      <c r="AJ982" s="334"/>
      <c r="AK982" s="334"/>
      <c r="AL982" s="334"/>
      <c r="AM982" s="334"/>
      <c r="AN982" s="334"/>
      <c r="AO982" s="335"/>
      <c r="AP982" s="324"/>
      <c r="AQ982" s="324"/>
      <c r="AR982" s="324"/>
      <c r="AS982" s="324"/>
      <c r="AT982" s="324"/>
      <c r="AU982" s="324"/>
      <c r="AV982" s="324"/>
      <c r="AW982" s="324"/>
      <c r="AX982" s="324"/>
      <c r="AY982" s="324"/>
      <c r="AZ982" s="324">
        <v>1</v>
      </c>
      <c r="BA982" s="324"/>
      <c r="BB982" s="324"/>
      <c r="BC982" s="324"/>
      <c r="BD982" s="324"/>
      <c r="BE982" s="324"/>
      <c r="BF982" s="324"/>
      <c r="BG982" s="324"/>
      <c r="BH982" s="324"/>
      <c r="BI982" s="324"/>
    </row>
    <row r="983" spans="1:61" ht="9" customHeight="1" x14ac:dyDescent="0.25">
      <c r="A983" s="135"/>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6"/>
      <c r="AL983" s="136"/>
      <c r="AM983" s="136"/>
      <c r="AN983" s="136"/>
      <c r="AO983" s="136"/>
      <c r="AP983" s="136"/>
      <c r="AQ983" s="136"/>
      <c r="AR983" s="136"/>
      <c r="AS983" s="136"/>
      <c r="AT983" s="136"/>
      <c r="AU983" s="136"/>
      <c r="AV983" s="136"/>
      <c r="AW983" s="136"/>
      <c r="AX983" s="136"/>
      <c r="AY983" s="136"/>
      <c r="AZ983" s="136"/>
      <c r="BA983" s="136"/>
      <c r="BB983" s="136"/>
      <c r="BC983" s="136"/>
      <c r="BD983" s="136"/>
      <c r="BE983" s="136"/>
      <c r="BF983" s="136"/>
      <c r="BG983" s="136"/>
      <c r="BH983" s="136"/>
      <c r="BI983" s="137"/>
    </row>
    <row r="984" spans="1:61" ht="24" customHeight="1" x14ac:dyDescent="0.25">
      <c r="A984" s="321" t="s">
        <v>375</v>
      </c>
      <c r="B984" s="322"/>
      <c r="C984" s="322"/>
      <c r="D984" s="322"/>
      <c r="E984" s="322"/>
      <c r="F984" s="322"/>
      <c r="G984" s="322"/>
      <c r="H984" s="322"/>
      <c r="I984" s="322"/>
      <c r="J984" s="322"/>
      <c r="K984" s="322"/>
      <c r="L984" s="322"/>
      <c r="M984" s="322"/>
      <c r="N984" s="322"/>
      <c r="O984" s="322"/>
      <c r="P984" s="322"/>
      <c r="Q984" s="322"/>
      <c r="R984" s="322"/>
      <c r="S984" s="322"/>
      <c r="T984" s="322"/>
      <c r="U984" s="322"/>
      <c r="V984" s="322"/>
      <c r="W984" s="322"/>
      <c r="X984" s="322"/>
      <c r="Y984" s="322"/>
      <c r="Z984" s="322"/>
      <c r="AA984" s="322"/>
      <c r="AB984" s="322"/>
      <c r="AC984" s="322"/>
      <c r="AD984" s="322"/>
      <c r="AE984" s="322"/>
      <c r="AF984" s="322"/>
      <c r="AG984" s="322"/>
      <c r="AH984" s="322"/>
      <c r="AI984" s="322"/>
      <c r="AJ984" s="322"/>
      <c r="AK984" s="322"/>
      <c r="AL984" s="322"/>
      <c r="AM984" s="322"/>
      <c r="AN984" s="322"/>
      <c r="AO984" s="322"/>
      <c r="AP984" s="322"/>
      <c r="AQ984" s="322"/>
      <c r="AR984" s="322"/>
      <c r="AS984" s="322"/>
      <c r="AT984" s="322"/>
      <c r="AU984" s="322"/>
      <c r="AV984" s="322"/>
      <c r="AW984" s="322"/>
      <c r="AX984" s="322"/>
      <c r="AY984" s="322"/>
      <c r="AZ984" s="322"/>
      <c r="BA984" s="322"/>
      <c r="BB984" s="322"/>
      <c r="BC984" s="322"/>
      <c r="BD984" s="322"/>
      <c r="BE984" s="322"/>
      <c r="BF984" s="322"/>
      <c r="BG984" s="322"/>
      <c r="BH984" s="322"/>
      <c r="BI984" s="323"/>
    </row>
    <row r="985" spans="1:61" ht="24" customHeight="1" x14ac:dyDescent="0.25">
      <c r="A985" s="325" t="s">
        <v>376</v>
      </c>
      <c r="B985" s="326"/>
      <c r="C985" s="326"/>
      <c r="D985" s="326"/>
      <c r="E985" s="326"/>
      <c r="F985" s="326"/>
      <c r="G985" s="326"/>
      <c r="H985" s="326"/>
      <c r="I985" s="326"/>
      <c r="J985" s="326"/>
      <c r="K985" s="326"/>
      <c r="L985" s="326"/>
      <c r="M985" s="326"/>
      <c r="N985" s="326"/>
      <c r="O985" s="326"/>
      <c r="P985" s="326"/>
      <c r="Q985" s="326"/>
      <c r="R985" s="326"/>
      <c r="S985" s="326"/>
      <c r="T985" s="327"/>
      <c r="U985" s="324" t="s">
        <v>372</v>
      </c>
      <c r="V985" s="324"/>
      <c r="W985" s="324"/>
      <c r="X985" s="324"/>
      <c r="Y985" s="324"/>
      <c r="Z985" s="324"/>
      <c r="AA985" s="324"/>
      <c r="AB985" s="324"/>
      <c r="AC985" s="324"/>
      <c r="AD985" s="324"/>
      <c r="AE985" s="325" t="s">
        <v>377</v>
      </c>
      <c r="AF985" s="326"/>
      <c r="AG985" s="326"/>
      <c r="AH985" s="326"/>
      <c r="AI985" s="326"/>
      <c r="AJ985" s="326"/>
      <c r="AK985" s="326"/>
      <c r="AL985" s="326"/>
      <c r="AM985" s="326"/>
      <c r="AN985" s="326"/>
      <c r="AO985" s="326"/>
      <c r="AP985" s="326"/>
      <c r="AQ985" s="326"/>
      <c r="AR985" s="326"/>
      <c r="AS985" s="326"/>
      <c r="AT985" s="326"/>
      <c r="AU985" s="326"/>
      <c r="AV985" s="326"/>
      <c r="AW985" s="326"/>
      <c r="AX985" s="326"/>
      <c r="AY985" s="327"/>
      <c r="AZ985" s="324" t="s">
        <v>372</v>
      </c>
      <c r="BA985" s="324"/>
      <c r="BB985" s="324"/>
      <c r="BC985" s="324"/>
      <c r="BD985" s="324"/>
      <c r="BE985" s="324"/>
      <c r="BF985" s="324"/>
      <c r="BG985" s="324"/>
      <c r="BH985" s="324"/>
      <c r="BI985" s="324"/>
    </row>
    <row r="986" spans="1:61" ht="24" customHeight="1" x14ac:dyDescent="0.25">
      <c r="A986" s="316" t="s">
        <v>374</v>
      </c>
      <c r="B986" s="317"/>
      <c r="C986" s="328" t="s">
        <v>378</v>
      </c>
      <c r="D986" s="328"/>
      <c r="E986" s="328"/>
      <c r="F986" s="328"/>
      <c r="G986" s="328"/>
      <c r="H986" s="328"/>
      <c r="I986" s="328"/>
      <c r="J986" s="328"/>
      <c r="K986" s="328"/>
      <c r="L986" s="328"/>
      <c r="M986" s="328"/>
      <c r="N986" s="328"/>
      <c r="O986" s="328"/>
      <c r="P986" s="328"/>
      <c r="Q986" s="328"/>
      <c r="R986" s="328"/>
      <c r="S986" s="328"/>
      <c r="T986" s="328"/>
      <c r="U986" s="336"/>
      <c r="V986" s="337"/>
      <c r="W986" s="337"/>
      <c r="X986" s="337"/>
      <c r="Y986" s="337"/>
      <c r="Z986" s="337"/>
      <c r="AA986" s="337"/>
      <c r="AB986" s="330">
        <v>5</v>
      </c>
      <c r="AC986" s="331"/>
      <c r="AD986" s="332"/>
      <c r="AE986" s="316" t="s">
        <v>374</v>
      </c>
      <c r="AF986" s="317"/>
      <c r="AG986" s="328" t="s">
        <v>378</v>
      </c>
      <c r="AH986" s="328"/>
      <c r="AI986" s="328"/>
      <c r="AJ986" s="328"/>
      <c r="AK986" s="328"/>
      <c r="AL986" s="328"/>
      <c r="AM986" s="328"/>
      <c r="AN986" s="328"/>
      <c r="AO986" s="328"/>
      <c r="AP986" s="328"/>
      <c r="AQ986" s="328"/>
      <c r="AR986" s="328"/>
      <c r="AS986" s="328"/>
      <c r="AT986" s="328"/>
      <c r="AU986" s="328"/>
      <c r="AV986" s="328"/>
      <c r="AW986" s="328"/>
      <c r="AX986" s="328"/>
      <c r="AY986" s="328"/>
      <c r="AZ986" s="336"/>
      <c r="BA986" s="337"/>
      <c r="BB986" s="337"/>
      <c r="BC986" s="337"/>
      <c r="BD986" s="337"/>
      <c r="BE986" s="337"/>
      <c r="BF986" s="474"/>
      <c r="BG986" s="330">
        <v>5</v>
      </c>
      <c r="BH986" s="331"/>
      <c r="BI986" s="332"/>
    </row>
    <row r="987" spans="1:61" ht="24" customHeight="1" x14ac:dyDescent="0.25">
      <c r="A987" s="316" t="s">
        <v>374</v>
      </c>
      <c r="B987" s="317"/>
      <c r="C987" s="317" t="s">
        <v>422</v>
      </c>
      <c r="D987" s="317"/>
      <c r="E987" s="317"/>
      <c r="F987" s="317"/>
      <c r="G987" s="317"/>
      <c r="H987" s="317"/>
      <c r="I987" s="317"/>
      <c r="J987" s="317"/>
      <c r="K987" s="317"/>
      <c r="L987" s="317"/>
      <c r="M987" s="317"/>
      <c r="N987" s="317"/>
      <c r="O987" s="317"/>
      <c r="P987" s="317"/>
      <c r="Q987" s="317"/>
      <c r="R987" s="317"/>
      <c r="S987" s="317"/>
      <c r="T987" s="317"/>
      <c r="U987" s="338"/>
      <c r="V987" s="339"/>
      <c r="W987" s="339"/>
      <c r="X987" s="339"/>
      <c r="Y987" s="339"/>
      <c r="Z987" s="339"/>
      <c r="AA987" s="339"/>
      <c r="AB987" s="333">
        <v>3</v>
      </c>
      <c r="AC987" s="334"/>
      <c r="AD987" s="335"/>
      <c r="AE987" s="316" t="s">
        <v>374</v>
      </c>
      <c r="AF987" s="317"/>
      <c r="AG987" s="317" t="s">
        <v>422</v>
      </c>
      <c r="AH987" s="317"/>
      <c r="AI987" s="317"/>
      <c r="AJ987" s="317"/>
      <c r="AK987" s="317"/>
      <c r="AL987" s="317"/>
      <c r="AM987" s="317"/>
      <c r="AN987" s="317"/>
      <c r="AO987" s="317"/>
      <c r="AP987" s="317"/>
      <c r="AQ987" s="317"/>
      <c r="AR987" s="317"/>
      <c r="AS987" s="317"/>
      <c r="AT987" s="317"/>
      <c r="AU987" s="317"/>
      <c r="AV987" s="317"/>
      <c r="AW987" s="317"/>
      <c r="AX987" s="317"/>
      <c r="AY987" s="317"/>
      <c r="AZ987" s="338"/>
      <c r="BA987" s="339"/>
      <c r="BB987" s="339"/>
      <c r="BC987" s="339"/>
      <c r="BD987" s="339"/>
      <c r="BE987" s="339"/>
      <c r="BF987" s="380"/>
      <c r="BG987" s="333">
        <v>3</v>
      </c>
      <c r="BH987" s="334"/>
      <c r="BI987" s="335"/>
    </row>
    <row r="988" spans="1:61" ht="11.25" customHeight="1" x14ac:dyDescent="0.25">
      <c r="A988" s="135"/>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6"/>
      <c r="AL988" s="136"/>
      <c r="AM988" s="136"/>
      <c r="AN988" s="136"/>
      <c r="AO988" s="136"/>
      <c r="AP988" s="136"/>
      <c r="AQ988" s="136"/>
      <c r="AR988" s="136"/>
      <c r="AS988" s="136"/>
      <c r="AT988" s="136"/>
      <c r="AU988" s="136"/>
      <c r="AV988" s="136"/>
      <c r="AW988" s="136"/>
      <c r="AX988" s="136"/>
      <c r="AY988" s="136"/>
      <c r="AZ988" s="136"/>
      <c r="BA988" s="136"/>
      <c r="BB988" s="136"/>
      <c r="BC988" s="136"/>
      <c r="BD988" s="136"/>
      <c r="BE988" s="136"/>
      <c r="BF988" s="136"/>
      <c r="BG988" s="136"/>
      <c r="BH988" s="136"/>
      <c r="BI988" s="137"/>
    </row>
    <row r="989" spans="1:61" ht="30" customHeight="1" x14ac:dyDescent="0.25">
      <c r="A989" s="381" t="s">
        <v>379</v>
      </c>
      <c r="B989" s="382"/>
      <c r="C989" s="382"/>
      <c r="D989" s="382"/>
      <c r="E989" s="382"/>
      <c r="F989" s="382"/>
      <c r="G989" s="382"/>
      <c r="H989" s="382"/>
      <c r="I989" s="382"/>
      <c r="J989" s="382"/>
      <c r="K989" s="382"/>
      <c r="L989" s="382"/>
      <c r="M989" s="382"/>
      <c r="N989" s="382"/>
      <c r="O989" s="382"/>
      <c r="P989" s="382"/>
      <c r="Q989" s="382"/>
      <c r="R989" s="382"/>
      <c r="S989" s="382"/>
      <c r="T989" s="382"/>
      <c r="U989" s="382"/>
      <c r="V989" s="382"/>
      <c r="W989" s="382"/>
      <c r="X989" s="382"/>
      <c r="Y989" s="382"/>
      <c r="Z989" s="382"/>
      <c r="AA989" s="382"/>
      <c r="AB989" s="382"/>
      <c r="AC989" s="382"/>
      <c r="AD989" s="382"/>
      <c r="AE989" s="382"/>
      <c r="AF989" s="382"/>
      <c r="AG989" s="382"/>
      <c r="AH989" s="382"/>
      <c r="AI989" s="382"/>
      <c r="AJ989" s="382"/>
      <c r="AK989" s="382"/>
      <c r="AL989" s="382"/>
      <c r="AM989" s="382"/>
      <c r="AN989" s="382"/>
      <c r="AO989" s="382"/>
      <c r="AP989" s="330"/>
      <c r="AQ989" s="331"/>
      <c r="AR989" s="331"/>
      <c r="AS989" s="331"/>
      <c r="AT989" s="331"/>
      <c r="AU989" s="331"/>
      <c r="AV989" s="331"/>
      <c r="AW989" s="331"/>
      <c r="AX989" s="331"/>
      <c r="AY989" s="332"/>
      <c r="AZ989" s="330" t="s">
        <v>372</v>
      </c>
      <c r="BA989" s="331"/>
      <c r="BB989" s="331"/>
      <c r="BC989" s="331"/>
      <c r="BD989" s="331"/>
      <c r="BE989" s="331"/>
      <c r="BF989" s="331"/>
      <c r="BG989" s="331"/>
      <c r="BH989" s="331"/>
      <c r="BI989" s="332"/>
    </row>
    <row r="990" spans="1:61" ht="48.75" customHeight="1" x14ac:dyDescent="0.25">
      <c r="A990" s="384" t="s">
        <v>380</v>
      </c>
      <c r="B990" s="385"/>
      <c r="C990" s="385"/>
      <c r="D990" s="385"/>
      <c r="E990" s="385"/>
      <c r="F990" s="385"/>
      <c r="G990" s="385"/>
      <c r="H990" s="385"/>
      <c r="I990" s="385"/>
      <c r="J990" s="385"/>
      <c r="K990" s="385"/>
      <c r="L990" s="385"/>
      <c r="M990" s="385"/>
      <c r="N990" s="385"/>
      <c r="O990" s="385"/>
      <c r="P990" s="385"/>
      <c r="Q990" s="385"/>
      <c r="R990" s="385"/>
      <c r="S990" s="385"/>
      <c r="T990" s="385"/>
      <c r="U990" s="385"/>
      <c r="V990" s="385"/>
      <c r="W990" s="385"/>
      <c r="X990" s="385"/>
      <c r="Y990" s="385"/>
      <c r="Z990" s="385"/>
      <c r="AA990" s="385"/>
      <c r="AB990" s="385"/>
      <c r="AC990" s="49"/>
      <c r="AD990" s="49"/>
      <c r="AE990" s="49"/>
      <c r="AF990" s="49"/>
      <c r="AG990" s="49"/>
      <c r="AH990" s="49"/>
      <c r="AI990" s="49"/>
      <c r="AJ990" s="49"/>
      <c r="AK990" s="49"/>
      <c r="AL990" s="49"/>
      <c r="AM990" s="49"/>
      <c r="AN990" s="49"/>
      <c r="AO990" s="50"/>
      <c r="AP990" s="378"/>
      <c r="AQ990" s="379"/>
      <c r="AR990" s="379"/>
      <c r="AS990" s="379"/>
      <c r="AT990" s="379"/>
      <c r="AU990" s="379"/>
      <c r="AV990" s="379"/>
      <c r="AW990" s="379"/>
      <c r="AX990" s="379"/>
      <c r="AY990" s="383"/>
      <c r="AZ990" s="378"/>
      <c r="BA990" s="379"/>
      <c r="BB990" s="379"/>
      <c r="BC990" s="379"/>
      <c r="BD990" s="379"/>
      <c r="BE990" s="379"/>
      <c r="BF990" s="379"/>
      <c r="BG990" s="379"/>
      <c r="BH990" s="379"/>
      <c r="BI990" s="383"/>
    </row>
    <row r="991" spans="1:61" ht="24" customHeight="1" x14ac:dyDescent="0.25">
      <c r="A991" s="378" t="s">
        <v>374</v>
      </c>
      <c r="B991" s="379"/>
      <c r="C991" s="317" t="s">
        <v>381</v>
      </c>
      <c r="D991" s="317"/>
      <c r="E991" s="317"/>
      <c r="F991" s="317"/>
      <c r="G991" s="317"/>
      <c r="H991" s="317"/>
      <c r="I991" s="317"/>
      <c r="J991" s="317"/>
      <c r="K991" s="317"/>
      <c r="L991" s="317"/>
      <c r="M991" s="317"/>
      <c r="N991" s="317"/>
      <c r="O991" s="317"/>
      <c r="P991" s="317"/>
      <c r="Q991" s="317"/>
      <c r="R991" s="317"/>
      <c r="S991" s="317"/>
      <c r="T991" s="317"/>
      <c r="U991" s="317"/>
      <c r="V991" s="317"/>
      <c r="W991" s="317"/>
      <c r="X991" s="317"/>
      <c r="Y991" s="317"/>
      <c r="Z991" s="317"/>
      <c r="AA991" s="317"/>
      <c r="AB991" s="317"/>
      <c r="AC991" s="317"/>
      <c r="AD991" s="317"/>
      <c r="AE991" s="317"/>
      <c r="AF991" s="317"/>
      <c r="AG991" s="317"/>
      <c r="AH991" s="317"/>
      <c r="AI991" s="317"/>
      <c r="AJ991" s="317"/>
      <c r="AK991" s="317"/>
      <c r="AL991" s="317"/>
      <c r="AM991" s="317"/>
      <c r="AN991" s="317"/>
      <c r="AO991" s="318"/>
      <c r="AP991" s="319"/>
      <c r="AQ991" s="319"/>
      <c r="AR991" s="319"/>
      <c r="AS991" s="319"/>
      <c r="AT991" s="319"/>
      <c r="AU991" s="319"/>
      <c r="AV991" s="319"/>
      <c r="AW991" s="319"/>
      <c r="AX991" s="319"/>
      <c r="AY991" s="319"/>
      <c r="AZ991" s="319">
        <v>5</v>
      </c>
      <c r="BA991" s="319"/>
      <c r="BB991" s="319"/>
      <c r="BC991" s="319"/>
      <c r="BD991" s="319"/>
      <c r="BE991" s="319"/>
      <c r="BF991" s="319"/>
      <c r="BG991" s="319"/>
      <c r="BH991" s="319"/>
      <c r="BI991" s="319"/>
    </row>
    <row r="992" spans="1:61" ht="24" customHeight="1" x14ac:dyDescent="0.25">
      <c r="A992" s="378" t="s">
        <v>374</v>
      </c>
      <c r="B992" s="379"/>
      <c r="C992" s="317" t="s">
        <v>382</v>
      </c>
      <c r="D992" s="317"/>
      <c r="E992" s="317"/>
      <c r="F992" s="317"/>
      <c r="G992" s="317"/>
      <c r="H992" s="317"/>
      <c r="I992" s="317"/>
      <c r="J992" s="317"/>
      <c r="K992" s="317"/>
      <c r="L992" s="317"/>
      <c r="M992" s="317"/>
      <c r="N992" s="317"/>
      <c r="O992" s="317"/>
      <c r="P992" s="317"/>
      <c r="Q992" s="317"/>
      <c r="R992" s="317"/>
      <c r="S992" s="317"/>
      <c r="T992" s="317"/>
      <c r="U992" s="317"/>
      <c r="V992" s="317"/>
      <c r="W992" s="317"/>
      <c r="X992" s="317"/>
      <c r="Y992" s="317"/>
      <c r="Z992" s="317"/>
      <c r="AA992" s="317"/>
      <c r="AB992" s="317"/>
      <c r="AC992" s="317"/>
      <c r="AD992" s="317"/>
      <c r="AE992" s="317"/>
      <c r="AF992" s="317"/>
      <c r="AG992" s="317"/>
      <c r="AH992" s="317"/>
      <c r="AI992" s="317"/>
      <c r="AJ992" s="317"/>
      <c r="AK992" s="317"/>
      <c r="AL992" s="317"/>
      <c r="AM992" s="317"/>
      <c r="AN992" s="317"/>
      <c r="AO992" s="318"/>
      <c r="AP992" s="319"/>
      <c r="AQ992" s="319"/>
      <c r="AR992" s="319"/>
      <c r="AS992" s="319"/>
      <c r="AT992" s="319"/>
      <c r="AU992" s="319"/>
      <c r="AV992" s="319"/>
      <c r="AW992" s="319"/>
      <c r="AX992" s="319"/>
      <c r="AY992" s="319"/>
      <c r="AZ992" s="319">
        <v>3</v>
      </c>
      <c r="BA992" s="319"/>
      <c r="BB992" s="319"/>
      <c r="BC992" s="319"/>
      <c r="BD992" s="319"/>
      <c r="BE992" s="319"/>
      <c r="BF992" s="319"/>
      <c r="BG992" s="319"/>
      <c r="BH992" s="319"/>
      <c r="BI992" s="319"/>
    </row>
    <row r="993" spans="1:61" ht="24" customHeight="1" x14ac:dyDescent="0.25">
      <c r="A993" s="378" t="s">
        <v>374</v>
      </c>
      <c r="B993" s="379"/>
      <c r="C993" s="317" t="s">
        <v>390</v>
      </c>
      <c r="D993" s="317"/>
      <c r="E993" s="317"/>
      <c r="F993" s="317"/>
      <c r="G993" s="317"/>
      <c r="H993" s="317"/>
      <c r="I993" s="317"/>
      <c r="J993" s="317"/>
      <c r="K993" s="317"/>
      <c r="L993" s="317"/>
      <c r="M993" s="317"/>
      <c r="N993" s="317"/>
      <c r="O993" s="317"/>
      <c r="P993" s="317"/>
      <c r="Q993" s="317"/>
      <c r="R993" s="317"/>
      <c r="S993" s="317"/>
      <c r="T993" s="317"/>
      <c r="U993" s="317"/>
      <c r="V993" s="317"/>
      <c r="W993" s="317"/>
      <c r="X993" s="317"/>
      <c r="Y993" s="317"/>
      <c r="Z993" s="317"/>
      <c r="AA993" s="317"/>
      <c r="AB993" s="317"/>
      <c r="AC993" s="317"/>
      <c r="AD993" s="317"/>
      <c r="AE993" s="317"/>
      <c r="AF993" s="317"/>
      <c r="AG993" s="317"/>
      <c r="AH993" s="317"/>
      <c r="AI993" s="317"/>
      <c r="AJ993" s="317"/>
      <c r="AK993" s="317"/>
      <c r="AL993" s="317"/>
      <c r="AM993" s="317"/>
      <c r="AN993" s="317"/>
      <c r="AO993" s="318"/>
      <c r="AP993" s="319"/>
      <c r="AQ993" s="319"/>
      <c r="AR993" s="319"/>
      <c r="AS993" s="319"/>
      <c r="AT993" s="319"/>
      <c r="AU993" s="319"/>
      <c r="AV993" s="319"/>
      <c r="AW993" s="319"/>
      <c r="AX993" s="319"/>
      <c r="AY993" s="319"/>
      <c r="AZ993" s="319">
        <v>1</v>
      </c>
      <c r="BA993" s="319"/>
      <c r="BB993" s="319"/>
      <c r="BC993" s="319"/>
      <c r="BD993" s="319"/>
      <c r="BE993" s="319"/>
      <c r="BF993" s="319"/>
      <c r="BG993" s="319"/>
      <c r="BH993" s="319"/>
      <c r="BI993" s="319"/>
    </row>
    <row r="994" spans="1:61" ht="15" customHeight="1" x14ac:dyDescent="0.25">
      <c r="A994" s="333"/>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c r="AI994" s="334"/>
      <c r="AJ994" s="334"/>
      <c r="AK994" s="334"/>
      <c r="AL994" s="334"/>
      <c r="AM994" s="334"/>
      <c r="AN994" s="334"/>
      <c r="AO994" s="334"/>
      <c r="AP994" s="334"/>
      <c r="AQ994" s="334"/>
      <c r="AR994" s="334"/>
      <c r="AS994" s="334"/>
      <c r="AT994" s="334"/>
      <c r="AU994" s="334"/>
      <c r="AV994" s="334"/>
      <c r="AW994" s="334"/>
      <c r="AX994" s="334"/>
      <c r="AY994" s="334"/>
      <c r="AZ994" s="334"/>
      <c r="BA994" s="334"/>
      <c r="BB994" s="334"/>
      <c r="BC994" s="334"/>
      <c r="BD994" s="334"/>
      <c r="BE994" s="334"/>
      <c r="BF994" s="334"/>
      <c r="BG994" s="334"/>
      <c r="BH994" s="334"/>
      <c r="BI994" s="335"/>
    </row>
    <row r="995" spans="1:61" ht="30" customHeight="1" x14ac:dyDescent="0.25">
      <c r="A995" s="468" t="s">
        <v>383</v>
      </c>
      <c r="B995" s="469"/>
      <c r="C995" s="469"/>
      <c r="D995" s="469"/>
      <c r="E995" s="469"/>
      <c r="F995" s="469"/>
      <c r="G995" s="469"/>
      <c r="H995" s="469"/>
      <c r="I995" s="469"/>
      <c r="J995" s="469"/>
      <c r="K995" s="469"/>
      <c r="L995" s="469"/>
      <c r="M995" s="469"/>
      <c r="N995" s="469"/>
      <c r="O995" s="469"/>
      <c r="P995" s="469"/>
      <c r="Q995" s="469"/>
      <c r="R995" s="469"/>
      <c r="S995" s="469"/>
      <c r="T995" s="469"/>
      <c r="U995" s="469"/>
      <c r="V995" s="469"/>
      <c r="W995" s="469"/>
      <c r="X995" s="469"/>
      <c r="Y995" s="469"/>
      <c r="Z995" s="469"/>
      <c r="AA995" s="469"/>
      <c r="AB995" s="469"/>
      <c r="AC995" s="469"/>
      <c r="AD995" s="469"/>
      <c r="AE995" s="469"/>
      <c r="AF995" s="469"/>
      <c r="AG995" s="469"/>
      <c r="AH995" s="469"/>
      <c r="AI995" s="469"/>
      <c r="AJ995" s="469"/>
      <c r="AK995" s="469"/>
      <c r="AL995" s="469"/>
      <c r="AM995" s="469"/>
      <c r="AN995" s="469"/>
      <c r="AO995" s="470"/>
      <c r="AP995" s="319"/>
      <c r="AQ995" s="319"/>
      <c r="AR995" s="319"/>
      <c r="AS995" s="319"/>
      <c r="AT995" s="319"/>
      <c r="AU995" s="319"/>
      <c r="AV995" s="319"/>
      <c r="AW995" s="319"/>
      <c r="AX995" s="319"/>
      <c r="AY995" s="319"/>
      <c r="AZ995" s="319" t="s">
        <v>372</v>
      </c>
      <c r="BA995" s="319"/>
      <c r="BB995" s="319"/>
      <c r="BC995" s="319"/>
      <c r="BD995" s="319"/>
      <c r="BE995" s="319"/>
      <c r="BF995" s="319"/>
      <c r="BG995" s="319"/>
      <c r="BH995" s="319"/>
      <c r="BI995" s="319"/>
    </row>
    <row r="996" spans="1:61" ht="41.25" customHeight="1" x14ac:dyDescent="0.25">
      <c r="A996" s="398" t="s">
        <v>374</v>
      </c>
      <c r="B996" s="399"/>
      <c r="C996" s="329" t="s">
        <v>384</v>
      </c>
      <c r="D996" s="317"/>
      <c r="E996" s="317"/>
      <c r="F996" s="317"/>
      <c r="G996" s="317"/>
      <c r="H996" s="317"/>
      <c r="I996" s="317"/>
      <c r="J996" s="317"/>
      <c r="K996" s="317"/>
      <c r="L996" s="317"/>
      <c r="M996" s="317"/>
      <c r="N996" s="317"/>
      <c r="O996" s="317"/>
      <c r="P996" s="317"/>
      <c r="Q996" s="317"/>
      <c r="R996" s="317"/>
      <c r="S996" s="317"/>
      <c r="T996" s="317"/>
      <c r="U996" s="317"/>
      <c r="V996" s="317"/>
      <c r="W996" s="317"/>
      <c r="X996" s="317"/>
      <c r="Y996" s="317"/>
      <c r="Z996" s="317"/>
      <c r="AA996" s="317"/>
      <c r="AB996" s="317"/>
      <c r="AC996" s="317"/>
      <c r="AD996" s="317"/>
      <c r="AE996" s="317"/>
      <c r="AF996" s="317"/>
      <c r="AG996" s="317"/>
      <c r="AH996" s="317"/>
      <c r="AI996" s="317"/>
      <c r="AJ996" s="317"/>
      <c r="AK996" s="317"/>
      <c r="AL996" s="317"/>
      <c r="AM996" s="317"/>
      <c r="AN996" s="317"/>
      <c r="AO996" s="318"/>
      <c r="AP996" s="319"/>
      <c r="AQ996" s="319"/>
      <c r="AR996" s="319"/>
      <c r="AS996" s="319"/>
      <c r="AT996" s="319"/>
      <c r="AU996" s="319"/>
      <c r="AV996" s="319"/>
      <c r="AW996" s="319"/>
      <c r="AX996" s="319"/>
      <c r="AY996" s="319"/>
      <c r="AZ996" s="319">
        <v>5</v>
      </c>
      <c r="BA996" s="319"/>
      <c r="BB996" s="319"/>
      <c r="BC996" s="319"/>
      <c r="BD996" s="319"/>
      <c r="BE996" s="319"/>
      <c r="BF996" s="319"/>
      <c r="BG996" s="319"/>
      <c r="BH996" s="319"/>
      <c r="BI996" s="319"/>
    </row>
    <row r="997" spans="1:61" ht="41.25" customHeight="1" x14ac:dyDescent="0.25">
      <c r="A997" s="398" t="s">
        <v>374</v>
      </c>
      <c r="B997" s="399"/>
      <c r="C997" s="329" t="s">
        <v>387</v>
      </c>
      <c r="D997" s="317"/>
      <c r="E997" s="317"/>
      <c r="F997" s="317"/>
      <c r="G997" s="317"/>
      <c r="H997" s="317"/>
      <c r="I997" s="317"/>
      <c r="J997" s="317"/>
      <c r="K997" s="317"/>
      <c r="L997" s="317"/>
      <c r="M997" s="317"/>
      <c r="N997" s="317"/>
      <c r="O997" s="317"/>
      <c r="P997" s="317"/>
      <c r="Q997" s="317"/>
      <c r="R997" s="317"/>
      <c r="S997" s="317"/>
      <c r="T997" s="317"/>
      <c r="U997" s="317"/>
      <c r="V997" s="317"/>
      <c r="W997" s="317"/>
      <c r="X997" s="317"/>
      <c r="Y997" s="317"/>
      <c r="Z997" s="317"/>
      <c r="AA997" s="317"/>
      <c r="AB997" s="317"/>
      <c r="AC997" s="317"/>
      <c r="AD997" s="317"/>
      <c r="AE997" s="317"/>
      <c r="AF997" s="317"/>
      <c r="AG997" s="317"/>
      <c r="AH997" s="317"/>
      <c r="AI997" s="317"/>
      <c r="AJ997" s="317"/>
      <c r="AK997" s="317"/>
      <c r="AL997" s="317"/>
      <c r="AM997" s="317"/>
      <c r="AN997" s="317"/>
      <c r="AO997" s="318"/>
      <c r="AP997" s="319"/>
      <c r="AQ997" s="319"/>
      <c r="AR997" s="319"/>
      <c r="AS997" s="319"/>
      <c r="AT997" s="319"/>
      <c r="AU997" s="319"/>
      <c r="AV997" s="319"/>
      <c r="AW997" s="319"/>
      <c r="AX997" s="319"/>
      <c r="AY997" s="319"/>
      <c r="AZ997" s="319">
        <v>3</v>
      </c>
      <c r="BA997" s="319"/>
      <c r="BB997" s="319"/>
      <c r="BC997" s="319"/>
      <c r="BD997" s="319"/>
      <c r="BE997" s="319"/>
      <c r="BF997" s="319"/>
      <c r="BG997" s="319"/>
      <c r="BH997" s="319"/>
      <c r="BI997" s="319"/>
    </row>
    <row r="998" spans="1:61" ht="41.25" customHeight="1" x14ac:dyDescent="0.25">
      <c r="A998" s="398" t="s">
        <v>374</v>
      </c>
      <c r="B998" s="399"/>
      <c r="C998" s="329" t="s">
        <v>385</v>
      </c>
      <c r="D998" s="317"/>
      <c r="E998" s="317"/>
      <c r="F998" s="317"/>
      <c r="G998" s="317"/>
      <c r="H998" s="317"/>
      <c r="I998" s="317"/>
      <c r="J998" s="317"/>
      <c r="K998" s="317"/>
      <c r="L998" s="317"/>
      <c r="M998" s="317"/>
      <c r="N998" s="317"/>
      <c r="O998" s="317"/>
      <c r="P998" s="317"/>
      <c r="Q998" s="317"/>
      <c r="R998" s="317"/>
      <c r="S998" s="317"/>
      <c r="T998" s="317"/>
      <c r="U998" s="317"/>
      <c r="V998" s="317"/>
      <c r="W998" s="317"/>
      <c r="X998" s="317"/>
      <c r="Y998" s="317"/>
      <c r="Z998" s="317"/>
      <c r="AA998" s="317"/>
      <c r="AB998" s="317"/>
      <c r="AC998" s="317"/>
      <c r="AD998" s="317"/>
      <c r="AE998" s="317"/>
      <c r="AF998" s="317"/>
      <c r="AG998" s="317"/>
      <c r="AH998" s="317"/>
      <c r="AI998" s="317"/>
      <c r="AJ998" s="317"/>
      <c r="AK998" s="317"/>
      <c r="AL998" s="317"/>
      <c r="AM998" s="317"/>
      <c r="AN998" s="317"/>
      <c r="AO998" s="318"/>
      <c r="AP998" s="319"/>
      <c r="AQ998" s="319"/>
      <c r="AR998" s="319"/>
      <c r="AS998" s="319"/>
      <c r="AT998" s="319"/>
      <c r="AU998" s="319"/>
      <c r="AV998" s="319"/>
      <c r="AW998" s="319"/>
      <c r="AX998" s="319"/>
      <c r="AY998" s="319"/>
      <c r="AZ998" s="319">
        <v>1</v>
      </c>
      <c r="BA998" s="319"/>
      <c r="BB998" s="319"/>
      <c r="BC998" s="319"/>
      <c r="BD998" s="319"/>
      <c r="BE998" s="319"/>
      <c r="BF998" s="319"/>
      <c r="BG998" s="319"/>
      <c r="BH998" s="319"/>
      <c r="BI998" s="319"/>
    </row>
    <row r="999" spans="1:61" ht="10.5" customHeight="1" x14ac:dyDescent="0.25">
      <c r="A999" s="386"/>
      <c r="B999" s="387"/>
      <c r="C999" s="387"/>
      <c r="D999" s="387"/>
      <c r="E999" s="387"/>
      <c r="F999" s="387"/>
      <c r="G999" s="387"/>
      <c r="H999" s="387"/>
      <c r="I999" s="387"/>
      <c r="J999" s="387"/>
      <c r="K999" s="387"/>
      <c r="L999" s="387"/>
      <c r="M999" s="387"/>
      <c r="N999" s="387"/>
      <c r="O999" s="387"/>
      <c r="P999" s="387"/>
      <c r="Q999" s="387"/>
      <c r="R999" s="387"/>
      <c r="S999" s="387"/>
      <c r="T999" s="387"/>
      <c r="U999" s="387"/>
      <c r="V999" s="387"/>
      <c r="W999" s="387"/>
      <c r="X999" s="387"/>
      <c r="Y999" s="387"/>
      <c r="Z999" s="387"/>
      <c r="AA999" s="387"/>
      <c r="AB999" s="387"/>
      <c r="AC999" s="387"/>
      <c r="AD999" s="387"/>
      <c r="AE999" s="387"/>
      <c r="AF999" s="387"/>
      <c r="AG999" s="387"/>
      <c r="AH999" s="387"/>
      <c r="AI999" s="387"/>
      <c r="AJ999" s="387"/>
      <c r="AK999" s="387"/>
      <c r="AL999" s="387"/>
      <c r="AM999" s="387"/>
      <c r="AN999" s="387"/>
      <c r="AO999" s="388"/>
      <c r="AP999" s="333"/>
      <c r="AQ999" s="334"/>
      <c r="AR999" s="334"/>
      <c r="AS999" s="334"/>
      <c r="AT999" s="334"/>
      <c r="AU999" s="334"/>
      <c r="AV999" s="334"/>
      <c r="AW999" s="334"/>
      <c r="AX999" s="334"/>
      <c r="AY999" s="335"/>
      <c r="AZ999" s="402"/>
      <c r="BA999" s="403"/>
      <c r="BB999" s="403"/>
      <c r="BC999" s="403"/>
      <c r="BD999" s="403"/>
      <c r="BE999" s="403"/>
      <c r="BF999" s="403"/>
      <c r="BG999" s="403"/>
      <c r="BH999" s="403"/>
      <c r="BI999" s="404"/>
    </row>
    <row r="1000" spans="1:61" ht="24" customHeight="1" x14ac:dyDescent="0.25">
      <c r="A1000" s="321" t="s">
        <v>423</v>
      </c>
      <c r="B1000" s="322"/>
      <c r="C1000" s="322"/>
      <c r="D1000" s="322"/>
      <c r="E1000" s="322"/>
      <c r="F1000" s="322"/>
      <c r="G1000" s="322"/>
      <c r="H1000" s="322"/>
      <c r="I1000" s="322"/>
      <c r="J1000" s="322"/>
      <c r="K1000" s="322"/>
      <c r="L1000" s="322"/>
      <c r="M1000" s="322"/>
      <c r="N1000" s="322"/>
      <c r="O1000" s="322"/>
      <c r="P1000" s="322"/>
      <c r="Q1000" s="322"/>
      <c r="R1000" s="322"/>
      <c r="S1000" s="322"/>
      <c r="T1000" s="322"/>
      <c r="U1000" s="322"/>
      <c r="V1000" s="322"/>
      <c r="W1000" s="322"/>
      <c r="X1000" s="322"/>
      <c r="Y1000" s="322"/>
      <c r="Z1000" s="322"/>
      <c r="AA1000" s="322"/>
      <c r="AB1000" s="322"/>
      <c r="AC1000" s="322"/>
      <c r="AD1000" s="322"/>
      <c r="AE1000" s="322"/>
      <c r="AF1000" s="322"/>
      <c r="AG1000" s="322"/>
      <c r="AH1000" s="322"/>
      <c r="AI1000" s="322"/>
      <c r="AJ1000" s="322"/>
      <c r="AK1000" s="322"/>
      <c r="AL1000" s="322"/>
      <c r="AM1000" s="322"/>
      <c r="AN1000" s="322"/>
      <c r="AO1000" s="323"/>
      <c r="AP1000" s="333"/>
      <c r="AQ1000" s="334"/>
      <c r="AR1000" s="334"/>
      <c r="AS1000" s="334"/>
      <c r="AT1000" s="334"/>
      <c r="AU1000" s="334"/>
      <c r="AV1000" s="334"/>
      <c r="AW1000" s="334"/>
      <c r="AX1000" s="334"/>
      <c r="AY1000" s="335"/>
      <c r="AZ1000" s="405" t="s">
        <v>424</v>
      </c>
      <c r="BA1000" s="406"/>
      <c r="BB1000" s="406"/>
      <c r="BC1000" s="406"/>
      <c r="BD1000" s="406"/>
      <c r="BE1000" s="406"/>
      <c r="BF1000" s="406"/>
      <c r="BG1000" s="406"/>
      <c r="BH1000" s="406"/>
      <c r="BI1000" s="407"/>
    </row>
    <row r="1001" spans="1:61" ht="24" customHeight="1" x14ac:dyDescent="0.25">
      <c r="A1001" s="316" t="s">
        <v>425</v>
      </c>
      <c r="B1001" s="317"/>
      <c r="C1001" s="317"/>
      <c r="D1001" s="317"/>
      <c r="E1001" s="317"/>
      <c r="F1001" s="317"/>
      <c r="G1001" s="317"/>
      <c r="H1001" s="317"/>
      <c r="I1001" s="317"/>
      <c r="J1001" s="317"/>
      <c r="K1001" s="317"/>
      <c r="L1001" s="317"/>
      <c r="M1001" s="317"/>
      <c r="N1001" s="317"/>
      <c r="O1001" s="317"/>
      <c r="P1001" s="317"/>
      <c r="Q1001" s="317"/>
      <c r="R1001" s="317"/>
      <c r="S1001" s="317"/>
      <c r="T1001" s="317"/>
      <c r="U1001" s="317"/>
      <c r="V1001" s="317"/>
      <c r="W1001" s="317"/>
      <c r="X1001" s="317"/>
      <c r="Y1001" s="317"/>
      <c r="Z1001" s="317"/>
      <c r="AA1001" s="317"/>
      <c r="AB1001" s="317"/>
      <c r="AC1001" s="317"/>
      <c r="AD1001" s="317"/>
      <c r="AE1001" s="317"/>
      <c r="AF1001" s="317"/>
      <c r="AG1001" s="317"/>
      <c r="AH1001" s="317"/>
      <c r="AI1001" s="317"/>
      <c r="AJ1001" s="317"/>
      <c r="AK1001" s="317"/>
      <c r="AL1001" s="317"/>
      <c r="AM1001" s="317"/>
      <c r="AN1001" s="317"/>
      <c r="AO1001" s="318"/>
      <c r="AP1001" s="333"/>
      <c r="AQ1001" s="334"/>
      <c r="AR1001" s="334"/>
      <c r="AS1001" s="334"/>
      <c r="AT1001" s="334"/>
      <c r="AU1001" s="334"/>
      <c r="AV1001" s="334"/>
      <c r="AW1001" s="334"/>
      <c r="AX1001" s="334"/>
      <c r="AY1001" s="335"/>
      <c r="AZ1001" s="402">
        <v>5</v>
      </c>
      <c r="BA1001" s="403"/>
      <c r="BB1001" s="403"/>
      <c r="BC1001" s="403"/>
      <c r="BD1001" s="403"/>
      <c r="BE1001" s="403"/>
      <c r="BF1001" s="403"/>
      <c r="BG1001" s="403"/>
      <c r="BH1001" s="403"/>
      <c r="BI1001" s="404"/>
    </row>
    <row r="1002" spans="1:61" ht="24" customHeight="1" x14ac:dyDescent="0.25">
      <c r="A1002" s="316" t="s">
        <v>426</v>
      </c>
      <c r="B1002" s="317"/>
      <c r="C1002" s="317"/>
      <c r="D1002" s="317"/>
      <c r="E1002" s="317"/>
      <c r="F1002" s="317"/>
      <c r="G1002" s="317"/>
      <c r="H1002" s="317"/>
      <c r="I1002" s="317"/>
      <c r="J1002" s="317"/>
      <c r="K1002" s="317"/>
      <c r="L1002" s="317"/>
      <c r="M1002" s="317"/>
      <c r="N1002" s="317"/>
      <c r="O1002" s="317"/>
      <c r="P1002" s="317"/>
      <c r="Q1002" s="317"/>
      <c r="R1002" s="317"/>
      <c r="S1002" s="317"/>
      <c r="T1002" s="317"/>
      <c r="U1002" s="317"/>
      <c r="V1002" s="317"/>
      <c r="W1002" s="317"/>
      <c r="X1002" s="317"/>
      <c r="Y1002" s="317"/>
      <c r="Z1002" s="317"/>
      <c r="AA1002" s="317"/>
      <c r="AB1002" s="317"/>
      <c r="AC1002" s="317"/>
      <c r="AD1002" s="317"/>
      <c r="AE1002" s="317"/>
      <c r="AF1002" s="317"/>
      <c r="AG1002" s="317"/>
      <c r="AH1002" s="317"/>
      <c r="AI1002" s="317"/>
      <c r="AJ1002" s="317"/>
      <c r="AK1002" s="317"/>
      <c r="AL1002" s="317"/>
      <c r="AM1002" s="317"/>
      <c r="AN1002" s="317"/>
      <c r="AO1002" s="318"/>
      <c r="AP1002" s="333"/>
      <c r="AQ1002" s="334"/>
      <c r="AR1002" s="334"/>
      <c r="AS1002" s="334"/>
      <c r="AT1002" s="334"/>
      <c r="AU1002" s="334"/>
      <c r="AV1002" s="334"/>
      <c r="AW1002" s="334"/>
      <c r="AX1002" s="334"/>
      <c r="AY1002" s="335"/>
      <c r="AZ1002" s="402">
        <v>4</v>
      </c>
      <c r="BA1002" s="403"/>
      <c r="BB1002" s="403"/>
      <c r="BC1002" s="403"/>
      <c r="BD1002" s="403"/>
      <c r="BE1002" s="403"/>
      <c r="BF1002" s="403"/>
      <c r="BG1002" s="403"/>
      <c r="BH1002" s="403"/>
      <c r="BI1002" s="404"/>
    </row>
    <row r="1003" spans="1:61" ht="24" customHeight="1" x14ac:dyDescent="0.25">
      <c r="A1003" s="316" t="s">
        <v>427</v>
      </c>
      <c r="B1003" s="317"/>
      <c r="C1003" s="317"/>
      <c r="D1003" s="317"/>
      <c r="E1003" s="317"/>
      <c r="F1003" s="317"/>
      <c r="G1003" s="317"/>
      <c r="H1003" s="317"/>
      <c r="I1003" s="317"/>
      <c r="J1003" s="317"/>
      <c r="K1003" s="317"/>
      <c r="L1003" s="317"/>
      <c r="M1003" s="317"/>
      <c r="N1003" s="317"/>
      <c r="O1003" s="317"/>
      <c r="P1003" s="317"/>
      <c r="Q1003" s="317"/>
      <c r="R1003" s="317"/>
      <c r="S1003" s="317"/>
      <c r="T1003" s="317"/>
      <c r="U1003" s="317"/>
      <c r="V1003" s="317"/>
      <c r="W1003" s="317"/>
      <c r="X1003" s="317"/>
      <c r="Y1003" s="317"/>
      <c r="Z1003" s="317"/>
      <c r="AA1003" s="317"/>
      <c r="AB1003" s="317"/>
      <c r="AC1003" s="317"/>
      <c r="AD1003" s="317"/>
      <c r="AE1003" s="317"/>
      <c r="AF1003" s="317"/>
      <c r="AG1003" s="317"/>
      <c r="AH1003" s="317"/>
      <c r="AI1003" s="317"/>
      <c r="AJ1003" s="317"/>
      <c r="AK1003" s="317"/>
      <c r="AL1003" s="317"/>
      <c r="AM1003" s="317"/>
      <c r="AN1003" s="317"/>
      <c r="AO1003" s="318"/>
      <c r="AP1003" s="319"/>
      <c r="AQ1003" s="319"/>
      <c r="AR1003" s="319"/>
      <c r="AS1003" s="319"/>
      <c r="AT1003" s="319"/>
      <c r="AU1003" s="319"/>
      <c r="AV1003" s="319"/>
      <c r="AW1003" s="319"/>
      <c r="AX1003" s="319"/>
      <c r="AY1003" s="319"/>
      <c r="AZ1003" s="320">
        <v>3</v>
      </c>
      <c r="BA1003" s="320"/>
      <c r="BB1003" s="320"/>
      <c r="BC1003" s="320"/>
      <c r="BD1003" s="320"/>
      <c r="BE1003" s="320"/>
      <c r="BF1003" s="320"/>
      <c r="BG1003" s="320"/>
      <c r="BH1003" s="320"/>
      <c r="BI1003" s="320"/>
    </row>
    <row r="1004" spans="1:61" ht="24" customHeight="1" x14ac:dyDescent="0.25">
      <c r="A1004" s="316" t="s">
        <v>428</v>
      </c>
      <c r="B1004" s="317"/>
      <c r="C1004" s="317"/>
      <c r="D1004" s="317"/>
      <c r="E1004" s="317"/>
      <c r="F1004" s="317"/>
      <c r="G1004" s="317"/>
      <c r="H1004" s="317"/>
      <c r="I1004" s="317"/>
      <c r="J1004" s="317"/>
      <c r="K1004" s="317"/>
      <c r="L1004" s="317"/>
      <c r="M1004" s="317"/>
      <c r="N1004" s="317"/>
      <c r="O1004" s="317"/>
      <c r="P1004" s="317"/>
      <c r="Q1004" s="317"/>
      <c r="R1004" s="317"/>
      <c r="S1004" s="317"/>
      <c r="T1004" s="317"/>
      <c r="U1004" s="317"/>
      <c r="V1004" s="317"/>
      <c r="W1004" s="317"/>
      <c r="X1004" s="317"/>
      <c r="Y1004" s="317"/>
      <c r="Z1004" s="317"/>
      <c r="AA1004" s="317"/>
      <c r="AB1004" s="317"/>
      <c r="AC1004" s="317"/>
      <c r="AD1004" s="317"/>
      <c r="AE1004" s="317"/>
      <c r="AF1004" s="317"/>
      <c r="AG1004" s="317"/>
      <c r="AH1004" s="317"/>
      <c r="AI1004" s="317"/>
      <c r="AJ1004" s="317"/>
      <c r="AK1004" s="317"/>
      <c r="AL1004" s="317"/>
      <c r="AM1004" s="317"/>
      <c r="AN1004" s="317"/>
      <c r="AO1004" s="318"/>
      <c r="AP1004" s="401"/>
      <c r="AQ1004" s="401"/>
      <c r="AR1004" s="401"/>
      <c r="AS1004" s="401"/>
      <c r="AT1004" s="401"/>
      <c r="AU1004" s="401"/>
      <c r="AV1004" s="401"/>
      <c r="AW1004" s="401"/>
      <c r="AX1004" s="401"/>
      <c r="AY1004" s="401"/>
      <c r="AZ1004" s="320">
        <v>1</v>
      </c>
      <c r="BA1004" s="320"/>
      <c r="BB1004" s="320"/>
      <c r="BC1004" s="320"/>
      <c r="BD1004" s="320"/>
      <c r="BE1004" s="320"/>
      <c r="BF1004" s="320"/>
      <c r="BG1004" s="320"/>
      <c r="BH1004" s="320"/>
      <c r="BI1004" s="320"/>
    </row>
    <row r="1005" spans="1:61" ht="24" customHeight="1" x14ac:dyDescent="0.25">
      <c r="A1005" s="386" t="s">
        <v>386</v>
      </c>
      <c r="B1005" s="387"/>
      <c r="C1005" s="387"/>
      <c r="D1005" s="387"/>
      <c r="E1005" s="387"/>
      <c r="F1005" s="387"/>
      <c r="G1005" s="387"/>
      <c r="H1005" s="387"/>
      <c r="I1005" s="387"/>
      <c r="J1005" s="387"/>
      <c r="K1005" s="387"/>
      <c r="L1005" s="387"/>
      <c r="M1005" s="387"/>
      <c r="N1005" s="387"/>
      <c r="O1005" s="387"/>
      <c r="P1005" s="387"/>
      <c r="Q1005" s="387"/>
      <c r="R1005" s="387"/>
      <c r="S1005" s="387"/>
      <c r="T1005" s="387"/>
      <c r="U1005" s="387"/>
      <c r="V1005" s="387"/>
      <c r="W1005" s="387"/>
      <c r="X1005" s="387"/>
      <c r="Y1005" s="387"/>
      <c r="Z1005" s="387"/>
      <c r="AA1005" s="387"/>
      <c r="AB1005" s="387"/>
      <c r="AC1005" s="387"/>
      <c r="AD1005" s="387"/>
      <c r="AE1005" s="387"/>
      <c r="AF1005" s="387"/>
      <c r="AG1005" s="387"/>
      <c r="AH1005" s="387"/>
      <c r="AI1005" s="387"/>
      <c r="AJ1005" s="387"/>
      <c r="AK1005" s="387"/>
      <c r="AL1005" s="387"/>
      <c r="AM1005" s="387"/>
      <c r="AN1005" s="387"/>
      <c r="AO1005" s="388"/>
      <c r="AP1005" s="319"/>
      <c r="AQ1005" s="319"/>
      <c r="AR1005" s="319"/>
      <c r="AS1005" s="319"/>
      <c r="AT1005" s="319"/>
      <c r="AU1005" s="319"/>
      <c r="AV1005" s="319"/>
      <c r="AW1005" s="319"/>
      <c r="AX1005" s="319"/>
      <c r="AY1005" s="319"/>
      <c r="AZ1005" s="400"/>
      <c r="BA1005" s="400"/>
      <c r="BB1005" s="400"/>
      <c r="BC1005" s="400"/>
      <c r="BD1005" s="400"/>
      <c r="BE1005" s="400"/>
      <c r="BF1005" s="400"/>
      <c r="BG1005" s="400"/>
      <c r="BH1005" s="400"/>
      <c r="BI1005" s="400"/>
    </row>
    <row r="1006" spans="1:61" ht="6.75" customHeight="1" x14ac:dyDescent="0.25">
      <c r="A1006" s="138"/>
      <c r="B1006" s="133"/>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3"/>
      <c r="AL1006" s="133"/>
      <c r="AM1006" s="133"/>
      <c r="AN1006" s="133"/>
      <c r="AO1006" s="133"/>
      <c r="AP1006" s="133"/>
      <c r="AQ1006" s="133"/>
      <c r="AR1006" s="133"/>
      <c r="AS1006" s="133"/>
      <c r="AT1006" s="133"/>
      <c r="AU1006" s="133"/>
      <c r="AV1006" s="133"/>
      <c r="AW1006" s="133"/>
      <c r="AX1006" s="133"/>
      <c r="AY1006" s="133"/>
      <c r="AZ1006" s="133"/>
      <c r="BA1006" s="133"/>
      <c r="BB1006" s="133"/>
      <c r="BC1006" s="133"/>
      <c r="BD1006" s="133"/>
      <c r="BE1006" s="133"/>
      <c r="BF1006" s="133"/>
      <c r="BG1006" s="133"/>
      <c r="BH1006" s="133"/>
      <c r="BI1006" s="139"/>
    </row>
    <row r="1007" spans="1:61" ht="29.25" customHeight="1" x14ac:dyDescent="0.25">
      <c r="A1007" s="389" t="s">
        <v>388</v>
      </c>
      <c r="B1007" s="390"/>
      <c r="C1007" s="390"/>
      <c r="D1007" s="390"/>
      <c r="E1007" s="390"/>
      <c r="F1007" s="390"/>
      <c r="G1007" s="390"/>
      <c r="H1007" s="390"/>
      <c r="I1007" s="390"/>
      <c r="J1007" s="390"/>
      <c r="K1007" s="390"/>
      <c r="L1007" s="390"/>
      <c r="M1007" s="390"/>
      <c r="N1007" s="390"/>
      <c r="O1007" s="390"/>
      <c r="P1007" s="390"/>
      <c r="Q1007" s="390"/>
      <c r="R1007" s="390"/>
      <c r="S1007" s="390"/>
      <c r="T1007" s="390"/>
      <c r="U1007" s="390"/>
      <c r="V1007" s="390"/>
      <c r="W1007" s="390"/>
      <c r="X1007" s="390"/>
      <c r="Y1007" s="390"/>
      <c r="Z1007" s="390"/>
      <c r="AA1007" s="390"/>
      <c r="AB1007" s="390"/>
      <c r="AC1007" s="390"/>
      <c r="AD1007" s="390"/>
      <c r="AE1007" s="390"/>
      <c r="AF1007" s="390"/>
      <c r="AG1007" s="390"/>
      <c r="AH1007" s="390"/>
      <c r="AI1007" s="390"/>
      <c r="AJ1007" s="390"/>
      <c r="AK1007" s="390"/>
      <c r="AL1007" s="390"/>
      <c r="AM1007" s="390"/>
      <c r="AN1007" s="390"/>
      <c r="AO1007" s="390"/>
      <c r="AP1007" s="390"/>
      <c r="AQ1007" s="390"/>
      <c r="AR1007" s="390"/>
      <c r="AS1007" s="390"/>
      <c r="AT1007" s="390"/>
      <c r="AU1007" s="390"/>
      <c r="AV1007" s="390"/>
      <c r="AW1007" s="390"/>
      <c r="AX1007" s="390"/>
      <c r="AY1007" s="390"/>
      <c r="AZ1007" s="390"/>
      <c r="BA1007" s="390"/>
      <c r="BB1007" s="390"/>
      <c r="BC1007" s="390"/>
      <c r="BD1007" s="390"/>
      <c r="BE1007" s="390"/>
      <c r="BF1007" s="390"/>
      <c r="BG1007" s="390"/>
      <c r="BH1007" s="390"/>
      <c r="BI1007" s="391"/>
    </row>
    <row r="1008" spans="1:61" ht="14.25" customHeight="1" x14ac:dyDescent="0.25">
      <c r="A1008" s="392" t="s">
        <v>429</v>
      </c>
      <c r="B1008" s="393"/>
      <c r="C1008" s="393"/>
      <c r="D1008" s="393"/>
      <c r="E1008" s="393"/>
      <c r="F1008" s="393"/>
      <c r="G1008" s="393"/>
      <c r="H1008" s="393"/>
      <c r="I1008" s="393"/>
      <c r="J1008" s="393"/>
      <c r="K1008" s="393"/>
      <c r="L1008" s="393"/>
      <c r="M1008" s="393"/>
      <c r="N1008" s="393"/>
      <c r="O1008" s="393"/>
      <c r="P1008" s="393"/>
      <c r="Q1008" s="393"/>
      <c r="R1008" s="393"/>
      <c r="S1008" s="393"/>
      <c r="T1008" s="393"/>
      <c r="U1008" s="393"/>
      <c r="V1008" s="393"/>
      <c r="W1008" s="393"/>
      <c r="X1008" s="393"/>
      <c r="Y1008" s="393"/>
      <c r="Z1008" s="393"/>
      <c r="AA1008" s="393"/>
      <c r="AB1008" s="393"/>
      <c r="AC1008" s="393"/>
      <c r="AD1008" s="393"/>
      <c r="AE1008" s="393"/>
      <c r="AF1008" s="393"/>
      <c r="AG1008" s="393"/>
      <c r="AH1008" s="393"/>
      <c r="AI1008" s="393"/>
      <c r="AJ1008" s="393"/>
      <c r="AK1008" s="393"/>
      <c r="AL1008" s="393"/>
      <c r="AM1008" s="393"/>
      <c r="AN1008" s="393"/>
      <c r="AO1008" s="393"/>
      <c r="AP1008" s="393"/>
      <c r="AQ1008" s="393"/>
      <c r="AR1008" s="393"/>
      <c r="AS1008" s="393"/>
      <c r="AT1008" s="393"/>
      <c r="AU1008" s="393"/>
      <c r="AV1008" s="393"/>
      <c r="AW1008" s="393"/>
      <c r="AX1008" s="393"/>
      <c r="AY1008" s="393"/>
      <c r="AZ1008" s="393"/>
      <c r="BA1008" s="393"/>
      <c r="BB1008" s="393"/>
      <c r="BC1008" s="393"/>
      <c r="BD1008" s="393"/>
      <c r="BE1008" s="393"/>
      <c r="BF1008" s="393"/>
      <c r="BG1008" s="393"/>
      <c r="BH1008" s="393"/>
      <c r="BI1008" s="394"/>
    </row>
    <row r="1009" spans="1:61" ht="12" customHeight="1" x14ac:dyDescent="0.25">
      <c r="A1009" s="395" t="s">
        <v>389</v>
      </c>
      <c r="B1009" s="396"/>
      <c r="C1009" s="396"/>
      <c r="D1009" s="396"/>
      <c r="E1009" s="396"/>
      <c r="F1009" s="396"/>
      <c r="G1009" s="396"/>
      <c r="H1009" s="396"/>
      <c r="I1009" s="396"/>
      <c r="J1009" s="396"/>
      <c r="K1009" s="396"/>
      <c r="L1009" s="396"/>
      <c r="M1009" s="396"/>
      <c r="N1009" s="396"/>
      <c r="O1009" s="396"/>
      <c r="P1009" s="396"/>
      <c r="Q1009" s="396"/>
      <c r="R1009" s="396"/>
      <c r="S1009" s="396"/>
      <c r="T1009" s="396"/>
      <c r="U1009" s="396"/>
      <c r="V1009" s="396"/>
      <c r="W1009" s="396"/>
      <c r="X1009" s="396"/>
      <c r="Y1009" s="396"/>
      <c r="Z1009" s="396"/>
      <c r="AA1009" s="396"/>
      <c r="AB1009" s="396"/>
      <c r="AC1009" s="396"/>
      <c r="AD1009" s="396"/>
      <c r="AE1009" s="396"/>
      <c r="AF1009" s="396"/>
      <c r="AG1009" s="396"/>
      <c r="AH1009" s="396"/>
      <c r="AI1009" s="396"/>
      <c r="AJ1009" s="396"/>
      <c r="AK1009" s="396"/>
      <c r="AL1009" s="396"/>
      <c r="AM1009" s="396"/>
      <c r="AN1009" s="396"/>
      <c r="AO1009" s="396"/>
      <c r="AP1009" s="396"/>
      <c r="AQ1009" s="396"/>
      <c r="AR1009" s="396"/>
      <c r="AS1009" s="396"/>
      <c r="AT1009" s="396"/>
      <c r="AU1009" s="396"/>
      <c r="AV1009" s="396"/>
      <c r="AW1009" s="396"/>
      <c r="AX1009" s="396"/>
      <c r="AY1009" s="396"/>
      <c r="AZ1009" s="396"/>
      <c r="BA1009" s="396"/>
      <c r="BB1009" s="396"/>
      <c r="BC1009" s="396"/>
      <c r="BD1009" s="396"/>
      <c r="BE1009" s="396"/>
      <c r="BF1009" s="396"/>
      <c r="BG1009" s="396"/>
      <c r="BH1009" s="396"/>
      <c r="BI1009" s="397"/>
    </row>
    <row r="1010" spans="1:61" ht="3.75" customHeight="1" x14ac:dyDescent="0.25"/>
    <row r="1011" spans="1:61" ht="21" customHeight="1" x14ac:dyDescent="0.25">
      <c r="A1011" s="461" t="s">
        <v>321</v>
      </c>
      <c r="B1011" s="461"/>
      <c r="C1011" s="461"/>
      <c r="D1011" s="461"/>
      <c r="E1011" s="461"/>
      <c r="F1011" s="461"/>
      <c r="G1011" s="461"/>
      <c r="H1011" s="461"/>
      <c r="I1011" s="461"/>
      <c r="J1011" s="461"/>
      <c r="K1011" s="461"/>
      <c r="L1011" s="461"/>
      <c r="M1011" s="461"/>
      <c r="N1011" s="461"/>
      <c r="O1011" s="461"/>
      <c r="P1011" s="461"/>
      <c r="Q1011" s="461"/>
      <c r="R1011" s="461"/>
      <c r="S1011" s="461"/>
      <c r="T1011" s="461"/>
      <c r="U1011" s="461"/>
      <c r="V1011" s="461"/>
      <c r="W1011" s="461"/>
      <c r="X1011" s="461"/>
      <c r="Y1011" s="461"/>
      <c r="Z1011" s="461"/>
      <c r="AA1011" s="461"/>
      <c r="AB1011" s="461"/>
      <c r="AC1011" s="461"/>
      <c r="AD1011" s="461"/>
      <c r="AE1011" s="461"/>
      <c r="AF1011" s="461"/>
      <c r="AG1011" s="461"/>
      <c r="AH1011" s="461"/>
      <c r="AI1011" s="461"/>
      <c r="AJ1011" s="461"/>
      <c r="AK1011" s="461"/>
      <c r="AL1011" s="461"/>
      <c r="AM1011" s="461"/>
      <c r="AN1011" s="461"/>
      <c r="AO1011" s="461"/>
      <c r="AP1011" s="461"/>
      <c r="AQ1011" s="461"/>
      <c r="AR1011" s="461"/>
      <c r="AS1011" s="461"/>
      <c r="AT1011" s="461"/>
      <c r="AU1011" s="461"/>
      <c r="AV1011" s="461"/>
      <c r="AW1011" s="461"/>
      <c r="AX1011" s="461"/>
      <c r="AY1011" s="461"/>
      <c r="AZ1011" s="461"/>
      <c r="BA1011" s="461"/>
      <c r="BB1011" s="461"/>
      <c r="BC1011" s="461"/>
      <c r="BD1011" s="461"/>
      <c r="BE1011" s="461"/>
      <c r="BF1011" s="461"/>
      <c r="BG1011" s="461"/>
      <c r="BH1011" s="461"/>
      <c r="BI1011" s="461"/>
    </row>
    <row r="1012" spans="1:61" ht="24.75" customHeight="1" x14ac:dyDescent="0.25">
      <c r="A1012" s="462" t="s">
        <v>568</v>
      </c>
      <c r="B1012" s="462"/>
      <c r="C1012" s="462"/>
      <c r="D1012" s="462"/>
      <c r="E1012" s="462"/>
      <c r="F1012" s="462"/>
      <c r="G1012" s="462"/>
      <c r="H1012" s="462"/>
      <c r="I1012" s="462"/>
      <c r="J1012" s="462"/>
      <c r="K1012" s="462"/>
      <c r="L1012" s="462"/>
      <c r="M1012" s="462"/>
      <c r="N1012" s="462"/>
      <c r="O1012" s="462"/>
      <c r="P1012" s="462"/>
      <c r="Q1012" s="462"/>
      <c r="R1012" s="462"/>
      <c r="S1012" s="462"/>
      <c r="T1012" s="462"/>
      <c r="U1012" s="462"/>
      <c r="V1012" s="462"/>
      <c r="W1012" s="462"/>
      <c r="X1012" s="462"/>
      <c r="Y1012" s="462"/>
      <c r="Z1012" s="462"/>
      <c r="AA1012" s="462"/>
      <c r="AB1012" s="462"/>
      <c r="AC1012" s="462"/>
      <c r="AD1012" s="462"/>
      <c r="AE1012" s="462"/>
      <c r="AF1012" s="462"/>
      <c r="AG1012" s="462"/>
      <c r="AH1012" s="462"/>
      <c r="AI1012" s="462"/>
      <c r="AJ1012" s="462"/>
      <c r="AK1012" s="462"/>
      <c r="AL1012" s="462"/>
      <c r="AM1012" s="462"/>
      <c r="AN1012" s="462"/>
      <c r="AO1012" s="462"/>
      <c r="AP1012" s="462"/>
      <c r="AQ1012" s="462"/>
      <c r="AR1012" s="462"/>
      <c r="AS1012" s="462"/>
      <c r="AT1012" s="462"/>
      <c r="AU1012" s="462"/>
      <c r="AV1012" s="462"/>
      <c r="AW1012" s="462"/>
      <c r="AX1012" s="462"/>
      <c r="AY1012" s="462"/>
      <c r="AZ1012" s="462"/>
      <c r="BA1012" s="462"/>
      <c r="BB1012" s="462"/>
      <c r="BC1012" s="462"/>
      <c r="BD1012" s="462"/>
      <c r="BE1012" s="462"/>
      <c r="BF1012" s="462"/>
      <c r="BG1012" s="462"/>
      <c r="BH1012" s="462"/>
      <c r="BI1012" s="462"/>
    </row>
    <row r="1013" spans="1:61" ht="6" customHeight="1" x14ac:dyDescent="0.25">
      <c r="A1013" s="458"/>
      <c r="B1013" s="458"/>
      <c r="C1013" s="458"/>
      <c r="D1013" s="458"/>
      <c r="E1013" s="458"/>
      <c r="F1013" s="458"/>
      <c r="G1013" s="458"/>
      <c r="H1013" s="458"/>
      <c r="I1013" s="458"/>
      <c r="J1013" s="458"/>
      <c r="K1013" s="458"/>
      <c r="L1013" s="458"/>
      <c r="M1013" s="458"/>
      <c r="N1013" s="458"/>
      <c r="O1013" s="458"/>
      <c r="P1013" s="458"/>
      <c r="Q1013" s="458"/>
      <c r="R1013" s="458"/>
      <c r="S1013" s="458"/>
      <c r="T1013" s="458"/>
      <c r="U1013" s="458"/>
      <c r="V1013" s="458"/>
      <c r="W1013" s="458"/>
      <c r="X1013" s="458"/>
      <c r="Y1013" s="458"/>
      <c r="Z1013" s="458"/>
      <c r="AA1013" s="458"/>
      <c r="AB1013" s="458"/>
      <c r="AC1013" s="458"/>
      <c r="AD1013" s="458"/>
      <c r="AE1013" s="458"/>
      <c r="AF1013" s="458"/>
      <c r="AG1013" s="458"/>
      <c r="AH1013" s="458"/>
      <c r="AI1013" s="458"/>
      <c r="AJ1013" s="458"/>
      <c r="AK1013" s="458"/>
      <c r="AL1013" s="458"/>
      <c r="AM1013" s="458"/>
      <c r="AN1013" s="458"/>
      <c r="AO1013" s="458"/>
      <c r="AP1013" s="458"/>
      <c r="AQ1013" s="458"/>
      <c r="AR1013" s="458"/>
      <c r="AS1013" s="458"/>
      <c r="AT1013" s="458"/>
      <c r="AU1013" s="458"/>
      <c r="AV1013" s="458"/>
      <c r="AW1013" s="458"/>
      <c r="AX1013" s="458"/>
      <c r="AY1013" s="458"/>
      <c r="AZ1013" s="458"/>
      <c r="BA1013" s="458"/>
      <c r="BB1013" s="458"/>
      <c r="BC1013" s="458"/>
      <c r="BD1013" s="458"/>
      <c r="BE1013" s="458"/>
      <c r="BF1013" s="458"/>
      <c r="BG1013" s="458"/>
      <c r="BH1013" s="458"/>
      <c r="BI1013" s="458"/>
    </row>
    <row r="1014" spans="1:61" x14ac:dyDescent="0.25">
      <c r="A1014" s="463" t="s">
        <v>322</v>
      </c>
      <c r="B1014" s="463"/>
      <c r="C1014" s="463"/>
      <c r="D1014" s="463"/>
      <c r="E1014" s="463"/>
      <c r="F1014" s="463"/>
      <c r="G1014" s="463"/>
      <c r="H1014" s="463"/>
      <c r="I1014" s="463"/>
      <c r="J1014" s="463"/>
      <c r="K1014" s="463"/>
      <c r="L1014" s="463"/>
      <c r="M1014" s="463"/>
      <c r="N1014" s="463"/>
      <c r="O1014" s="463"/>
      <c r="P1014" s="463"/>
      <c r="Q1014" s="463"/>
      <c r="R1014" s="463"/>
      <c r="S1014" s="463"/>
      <c r="T1014" s="463"/>
      <c r="U1014" s="463"/>
      <c r="V1014" s="463"/>
      <c r="W1014" s="463"/>
      <c r="X1014" s="463"/>
      <c r="Y1014" s="463"/>
      <c r="Z1014" s="463"/>
      <c r="AA1014" s="463"/>
      <c r="AB1014" s="463"/>
      <c r="AC1014" s="463"/>
      <c r="AD1014" s="463"/>
      <c r="AE1014" s="463"/>
      <c r="AF1014" s="463"/>
      <c r="AG1014" s="463"/>
      <c r="AH1014" s="463"/>
      <c r="AI1014" s="463"/>
      <c r="AJ1014" s="463"/>
      <c r="AK1014" s="463"/>
      <c r="AL1014" s="463"/>
      <c r="AM1014" s="463"/>
      <c r="AN1014" s="463"/>
      <c r="AO1014" s="463"/>
      <c r="AP1014" s="463"/>
      <c r="AQ1014" s="463"/>
      <c r="AR1014" s="463"/>
      <c r="AS1014" s="463"/>
      <c r="AT1014" s="463"/>
      <c r="AU1014" s="463"/>
      <c r="AV1014" s="463"/>
      <c r="AW1014" s="463"/>
      <c r="AX1014" s="463"/>
      <c r="AY1014" s="463"/>
      <c r="AZ1014" s="463"/>
      <c r="BA1014" s="463"/>
      <c r="BB1014" s="463"/>
      <c r="BC1014" s="463"/>
      <c r="BD1014" s="463"/>
      <c r="BE1014" s="463"/>
      <c r="BF1014" s="463"/>
      <c r="BG1014" s="463"/>
      <c r="BH1014" s="463"/>
      <c r="BI1014" s="463"/>
    </row>
    <row r="1015" spans="1:61" x14ac:dyDescent="0.25">
      <c r="A1015" s="463"/>
      <c r="B1015" s="463"/>
      <c r="C1015" s="463"/>
      <c r="D1015" s="463"/>
      <c r="E1015" s="463"/>
      <c r="F1015" s="463"/>
      <c r="G1015" s="463"/>
      <c r="H1015" s="463"/>
      <c r="I1015" s="463"/>
      <c r="J1015" s="463"/>
      <c r="K1015" s="463"/>
      <c r="L1015" s="463"/>
      <c r="M1015" s="463"/>
      <c r="N1015" s="463"/>
      <c r="O1015" s="463"/>
      <c r="P1015" s="463"/>
      <c r="Q1015" s="463"/>
      <c r="R1015" s="463"/>
      <c r="S1015" s="463"/>
      <c r="T1015" s="463"/>
      <c r="U1015" s="463"/>
      <c r="V1015" s="463"/>
      <c r="W1015" s="463"/>
      <c r="X1015" s="463"/>
      <c r="Y1015" s="463"/>
      <c r="Z1015" s="463"/>
      <c r="AA1015" s="463"/>
      <c r="AB1015" s="463"/>
      <c r="AC1015" s="463"/>
      <c r="AD1015" s="463"/>
      <c r="AE1015" s="463"/>
      <c r="AF1015" s="463"/>
      <c r="AG1015" s="463"/>
      <c r="AH1015" s="463"/>
      <c r="AI1015" s="463"/>
      <c r="AJ1015" s="463"/>
      <c r="AK1015" s="463"/>
      <c r="AL1015" s="463"/>
      <c r="AM1015" s="463"/>
      <c r="AN1015" s="463"/>
      <c r="AO1015" s="463"/>
      <c r="AP1015" s="463"/>
      <c r="AQ1015" s="463"/>
      <c r="AR1015" s="463"/>
      <c r="AS1015" s="463"/>
      <c r="AT1015" s="463"/>
      <c r="AU1015" s="463"/>
      <c r="AV1015" s="463"/>
      <c r="AW1015" s="463"/>
      <c r="AX1015" s="463"/>
      <c r="AY1015" s="463"/>
      <c r="AZ1015" s="463"/>
      <c r="BA1015" s="463"/>
      <c r="BB1015" s="463"/>
      <c r="BC1015" s="463"/>
      <c r="BD1015" s="463"/>
      <c r="BE1015" s="463"/>
      <c r="BF1015" s="463"/>
      <c r="BG1015" s="463"/>
      <c r="BH1015" s="463"/>
      <c r="BI1015" s="463"/>
    </row>
    <row r="1016" spans="1:61" x14ac:dyDescent="0.25">
      <c r="A1016" s="463" t="s">
        <v>323</v>
      </c>
      <c r="B1016" s="463"/>
      <c r="C1016" s="463"/>
      <c r="D1016" s="463"/>
      <c r="E1016" s="463"/>
      <c r="F1016" s="463"/>
      <c r="G1016" s="463"/>
      <c r="H1016" s="463"/>
      <c r="I1016" s="463"/>
      <c r="J1016" s="463"/>
      <c r="K1016" s="463"/>
      <c r="L1016" s="463"/>
      <c r="M1016" s="463"/>
      <c r="N1016" s="463"/>
      <c r="O1016" s="463"/>
      <c r="P1016" s="463"/>
      <c r="Q1016" s="463"/>
      <c r="R1016" s="463"/>
      <c r="S1016" s="463"/>
      <c r="T1016" s="463"/>
      <c r="U1016" s="463"/>
      <c r="V1016" s="463"/>
      <c r="W1016" s="463"/>
      <c r="X1016" s="463"/>
      <c r="Y1016" s="463"/>
      <c r="Z1016" s="463"/>
      <c r="AA1016" s="463"/>
      <c r="AB1016" s="463"/>
      <c r="AC1016" s="463"/>
      <c r="AD1016" s="463"/>
      <c r="AE1016" s="463"/>
      <c r="AF1016" s="463"/>
      <c r="AG1016" s="463"/>
      <c r="AH1016" s="463"/>
      <c r="AI1016" s="463"/>
      <c r="AJ1016" s="463"/>
      <c r="AK1016" s="463"/>
      <c r="AL1016" s="463"/>
      <c r="AM1016" s="463"/>
      <c r="AN1016" s="463"/>
      <c r="AO1016" s="463"/>
      <c r="AP1016" s="463"/>
      <c r="AQ1016" s="463"/>
      <c r="AR1016" s="463"/>
      <c r="AS1016" s="463"/>
      <c r="AT1016" s="463"/>
      <c r="AU1016" s="463"/>
      <c r="AV1016" s="463"/>
      <c r="AW1016" s="463"/>
      <c r="AX1016" s="463"/>
      <c r="AY1016" s="463"/>
      <c r="AZ1016" s="463"/>
      <c r="BA1016" s="463"/>
      <c r="BB1016" s="463"/>
      <c r="BC1016" s="463"/>
      <c r="BD1016" s="463"/>
      <c r="BE1016" s="463"/>
      <c r="BF1016" s="463"/>
      <c r="BG1016" s="463"/>
      <c r="BH1016" s="463"/>
      <c r="BI1016" s="463"/>
    </row>
    <row r="1017" spans="1:61" ht="7.5" customHeight="1" x14ac:dyDescent="0.25">
      <c r="A1017" s="464"/>
      <c r="B1017" s="464"/>
      <c r="C1017" s="464"/>
      <c r="D1017" s="464"/>
      <c r="E1017" s="464"/>
      <c r="F1017" s="464"/>
      <c r="G1017" s="464"/>
      <c r="H1017" s="464"/>
      <c r="I1017" s="464"/>
      <c r="J1017" s="464"/>
      <c r="K1017" s="464"/>
      <c r="L1017" s="464"/>
      <c r="M1017" s="464"/>
      <c r="N1017" s="464"/>
      <c r="O1017" s="464"/>
      <c r="P1017" s="464"/>
      <c r="Q1017" s="464"/>
      <c r="R1017" s="464"/>
      <c r="S1017" s="464"/>
      <c r="T1017" s="464"/>
      <c r="U1017" s="464"/>
      <c r="V1017" s="464"/>
      <c r="W1017" s="464"/>
      <c r="X1017" s="464"/>
      <c r="Y1017" s="464"/>
      <c r="Z1017" s="464"/>
      <c r="AA1017" s="464"/>
      <c r="AB1017" s="464"/>
      <c r="AC1017" s="464"/>
      <c r="AD1017" s="464"/>
      <c r="AE1017" s="464"/>
      <c r="AF1017" s="464"/>
      <c r="AG1017" s="464"/>
      <c r="AH1017" s="464"/>
      <c r="AI1017" s="464"/>
      <c r="AJ1017" s="464"/>
      <c r="AK1017" s="464"/>
      <c r="AL1017" s="464"/>
      <c r="AM1017" s="464"/>
      <c r="AN1017" s="464"/>
      <c r="AO1017" s="464"/>
      <c r="AP1017" s="464"/>
      <c r="AQ1017" s="464"/>
      <c r="AR1017" s="464"/>
      <c r="AS1017" s="464"/>
      <c r="AT1017" s="464"/>
      <c r="AU1017" s="464"/>
      <c r="AV1017" s="464"/>
      <c r="AW1017" s="464"/>
      <c r="AX1017" s="464"/>
      <c r="AY1017" s="464"/>
      <c r="AZ1017" s="464"/>
      <c r="BA1017" s="464"/>
      <c r="BB1017" s="464"/>
      <c r="BC1017" s="464"/>
      <c r="BD1017" s="464"/>
      <c r="BE1017" s="464"/>
      <c r="BF1017" s="464"/>
      <c r="BG1017" s="464"/>
      <c r="BH1017" s="464"/>
      <c r="BI1017" s="464"/>
    </row>
    <row r="1018" spans="1:61" x14ac:dyDescent="0.25">
      <c r="A1018" s="434" t="s">
        <v>324</v>
      </c>
      <c r="B1018" s="434"/>
      <c r="C1018" s="434"/>
      <c r="D1018" s="434"/>
      <c r="E1018" s="434"/>
      <c r="F1018" s="434"/>
      <c r="G1018" s="434"/>
      <c r="H1018" s="434"/>
      <c r="I1018" s="434"/>
      <c r="J1018" s="434"/>
      <c r="K1018" s="434"/>
      <c r="L1018" s="434"/>
      <c r="M1018" s="434"/>
      <c r="N1018" s="434"/>
      <c r="O1018" s="434"/>
      <c r="P1018" s="435"/>
      <c r="Q1018" s="436"/>
      <c r="R1018" s="436"/>
      <c r="S1018" s="436"/>
      <c r="T1018" s="436"/>
      <c r="U1018" s="436"/>
      <c r="V1018" s="436"/>
      <c r="W1018" s="436"/>
      <c r="X1018" s="436"/>
      <c r="Y1018" s="436"/>
      <c r="Z1018" s="436"/>
      <c r="AA1018" s="436"/>
      <c r="AB1018" s="436"/>
      <c r="AC1018" s="436"/>
      <c r="AD1018" s="436"/>
      <c r="AE1018" s="436"/>
      <c r="AF1018" s="436"/>
      <c r="AG1018" s="436"/>
      <c r="AH1018" s="436"/>
      <c r="AI1018" s="436"/>
      <c r="AJ1018" s="436"/>
      <c r="AK1018" s="436"/>
      <c r="AL1018" s="436"/>
      <c r="AM1018" s="436"/>
      <c r="AN1018" s="436"/>
      <c r="AO1018" s="436"/>
      <c r="AP1018" s="436"/>
      <c r="AQ1018" s="436"/>
      <c r="AR1018" s="436"/>
      <c r="AS1018" s="436"/>
      <c r="AT1018" s="436"/>
      <c r="AU1018" s="436"/>
      <c r="AV1018" s="436"/>
      <c r="AW1018" s="436"/>
      <c r="AX1018" s="436"/>
      <c r="AY1018" s="436"/>
      <c r="AZ1018" s="436"/>
      <c r="BA1018" s="436"/>
      <c r="BB1018" s="436"/>
      <c r="BC1018" s="436"/>
      <c r="BD1018" s="436"/>
      <c r="BE1018" s="436"/>
      <c r="BF1018" s="436"/>
      <c r="BG1018" s="436"/>
      <c r="BH1018" s="437"/>
      <c r="BI1018" s="104"/>
    </row>
    <row r="1019" spans="1:61" ht="7.5" customHeight="1" x14ac:dyDescent="0.25">
      <c r="A1019" s="434"/>
      <c r="B1019" s="434"/>
      <c r="C1019" s="434"/>
      <c r="D1019" s="434"/>
      <c r="E1019" s="434"/>
      <c r="F1019" s="434"/>
      <c r="G1019" s="434"/>
      <c r="H1019" s="434"/>
      <c r="I1019" s="434"/>
      <c r="J1019" s="434"/>
      <c r="K1019" s="434"/>
      <c r="L1019" s="434"/>
      <c r="M1019" s="434"/>
      <c r="N1019" s="434"/>
      <c r="O1019" s="434"/>
      <c r="P1019" s="103"/>
      <c r="Q1019" s="103"/>
      <c r="R1019" s="103"/>
      <c r="S1019" s="103"/>
      <c r="T1019" s="103"/>
      <c r="U1019" s="103"/>
      <c r="V1019" s="103"/>
      <c r="W1019" s="103"/>
      <c r="X1019" s="103"/>
      <c r="Y1019" s="103"/>
      <c r="Z1019" s="103"/>
      <c r="AA1019" s="103"/>
      <c r="AB1019" s="103"/>
      <c r="AC1019" s="103"/>
      <c r="AD1019" s="103"/>
      <c r="AE1019" s="103"/>
      <c r="AF1019" s="103"/>
      <c r="AG1019" s="103"/>
      <c r="AH1019" s="103"/>
      <c r="AI1019" s="103"/>
      <c r="AJ1019" s="103"/>
      <c r="AK1019" s="103"/>
      <c r="AL1019" s="103"/>
      <c r="AM1019" s="103"/>
      <c r="AN1019" s="103"/>
      <c r="AO1019" s="103"/>
      <c r="AP1019" s="103"/>
      <c r="AQ1019" s="103"/>
      <c r="AR1019" s="103"/>
      <c r="AS1019" s="103"/>
      <c r="AT1019" s="103"/>
      <c r="AU1019" s="103"/>
      <c r="AV1019" s="103"/>
      <c r="AW1019" s="103"/>
      <c r="AX1019" s="103"/>
      <c r="AY1019" s="103"/>
      <c r="AZ1019" s="103"/>
      <c r="BA1019" s="103"/>
      <c r="BB1019" s="103"/>
      <c r="BC1019" s="103"/>
      <c r="BD1019" s="103"/>
      <c r="BE1019" s="103"/>
      <c r="BF1019" s="103"/>
      <c r="BG1019" s="103"/>
      <c r="BH1019" s="103"/>
      <c r="BI1019" s="103"/>
    </row>
    <row r="1020" spans="1:61" x14ac:dyDescent="0.25">
      <c r="A1020" s="434" t="s">
        <v>325</v>
      </c>
      <c r="B1020" s="434"/>
      <c r="C1020" s="434"/>
      <c r="D1020" s="434"/>
      <c r="E1020" s="434"/>
      <c r="F1020" s="434"/>
      <c r="G1020" s="434"/>
      <c r="H1020" s="434"/>
      <c r="I1020" s="434"/>
      <c r="J1020" s="434"/>
      <c r="K1020" s="434"/>
      <c r="L1020" s="434"/>
      <c r="M1020" s="434"/>
      <c r="N1020" s="434"/>
      <c r="O1020" s="434"/>
      <c r="P1020" s="435"/>
      <c r="Q1020" s="436"/>
      <c r="R1020" s="436"/>
      <c r="S1020" s="436"/>
      <c r="T1020" s="436"/>
      <c r="U1020" s="436"/>
      <c r="V1020" s="436"/>
      <c r="W1020" s="436"/>
      <c r="X1020" s="436"/>
      <c r="Y1020" s="436"/>
      <c r="Z1020" s="436"/>
      <c r="AA1020" s="436"/>
      <c r="AB1020" s="436"/>
      <c r="AC1020" s="436"/>
      <c r="AD1020" s="436"/>
      <c r="AE1020" s="436"/>
      <c r="AF1020" s="436"/>
      <c r="AG1020" s="436"/>
      <c r="AH1020" s="436"/>
      <c r="AI1020" s="436"/>
      <c r="AJ1020" s="436"/>
      <c r="AK1020" s="436"/>
      <c r="AL1020" s="436"/>
      <c r="AM1020" s="436"/>
      <c r="AN1020" s="436"/>
      <c r="AO1020" s="436"/>
      <c r="AP1020" s="436"/>
      <c r="AQ1020" s="436"/>
      <c r="AR1020" s="436"/>
      <c r="AS1020" s="436"/>
      <c r="AT1020" s="436"/>
      <c r="AU1020" s="436"/>
      <c r="AV1020" s="436"/>
      <c r="AW1020" s="436"/>
      <c r="AX1020" s="436"/>
      <c r="AY1020" s="436"/>
      <c r="AZ1020" s="436"/>
      <c r="BA1020" s="436"/>
      <c r="BB1020" s="436"/>
      <c r="BC1020" s="436"/>
      <c r="BD1020" s="436"/>
      <c r="BE1020" s="436"/>
      <c r="BF1020" s="436"/>
      <c r="BG1020" s="436"/>
      <c r="BH1020" s="437"/>
      <c r="BI1020" s="104"/>
    </row>
    <row r="1021" spans="1:61" ht="7.5" customHeight="1" x14ac:dyDescent="0.25">
      <c r="A1021" s="103"/>
      <c r="B1021" s="103"/>
      <c r="C1021" s="103"/>
      <c r="D1021" s="103"/>
      <c r="E1021" s="103"/>
      <c r="F1021" s="103"/>
      <c r="G1021" s="103"/>
      <c r="H1021" s="103"/>
      <c r="I1021" s="103"/>
      <c r="J1021" s="103"/>
      <c r="K1021" s="103"/>
      <c r="L1021" s="103"/>
      <c r="M1021" s="103"/>
      <c r="N1021" s="103"/>
      <c r="O1021" s="103"/>
      <c r="P1021" s="103"/>
      <c r="Q1021" s="103"/>
      <c r="R1021" s="103"/>
      <c r="S1021" s="103"/>
      <c r="T1021" s="103"/>
      <c r="U1021" s="103"/>
      <c r="V1021" s="103"/>
      <c r="W1021" s="103"/>
      <c r="X1021" s="103"/>
      <c r="Y1021" s="103"/>
      <c r="Z1021" s="103"/>
      <c r="AA1021" s="103"/>
      <c r="AB1021" s="103"/>
      <c r="AC1021" s="103"/>
      <c r="AD1021" s="103"/>
      <c r="AE1021" s="103"/>
      <c r="AF1021" s="103"/>
      <c r="AG1021" s="103"/>
      <c r="AH1021" s="103"/>
      <c r="AI1021" s="103"/>
      <c r="AJ1021" s="103"/>
      <c r="AK1021" s="103"/>
      <c r="AL1021" s="103"/>
      <c r="AM1021" s="103"/>
      <c r="AN1021" s="103"/>
      <c r="AO1021" s="103"/>
      <c r="AP1021" s="103"/>
      <c r="AQ1021" s="103"/>
      <c r="AR1021" s="103"/>
      <c r="AS1021" s="103"/>
      <c r="AT1021" s="103"/>
      <c r="AU1021" s="103"/>
      <c r="AV1021" s="103"/>
      <c r="AW1021" s="103"/>
      <c r="AX1021" s="103"/>
      <c r="AY1021" s="103"/>
      <c r="AZ1021" s="103"/>
      <c r="BA1021" s="103"/>
      <c r="BB1021" s="103"/>
      <c r="BC1021" s="103"/>
      <c r="BD1021" s="103"/>
      <c r="BE1021" s="103"/>
      <c r="BF1021" s="103"/>
      <c r="BG1021" s="103"/>
      <c r="BH1021" s="103"/>
      <c r="BI1021" s="103"/>
    </row>
    <row r="1022" spans="1:61" x14ac:dyDescent="0.25">
      <c r="A1022" s="434" t="s">
        <v>326</v>
      </c>
      <c r="B1022" s="434"/>
      <c r="C1022" s="434"/>
      <c r="D1022" s="434"/>
      <c r="E1022" s="434"/>
      <c r="F1022" s="434"/>
      <c r="G1022" s="434"/>
      <c r="H1022" s="434"/>
      <c r="I1022" s="434"/>
      <c r="J1022" s="434"/>
      <c r="K1022" s="434"/>
      <c r="L1022" s="434"/>
      <c r="M1022" s="434"/>
      <c r="N1022" s="434"/>
      <c r="O1022" s="434"/>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3"/>
      <c r="AR1022" s="103"/>
      <c r="AS1022" s="103"/>
      <c r="AT1022" s="103"/>
      <c r="AU1022" s="103"/>
      <c r="AV1022" s="103"/>
      <c r="AW1022" s="103"/>
      <c r="AX1022" s="103"/>
      <c r="AY1022" s="103"/>
      <c r="AZ1022" s="103"/>
      <c r="BA1022" s="103"/>
      <c r="BB1022" s="103"/>
      <c r="BC1022" s="103"/>
      <c r="BD1022" s="103"/>
      <c r="BE1022" s="103"/>
      <c r="BF1022" s="103"/>
      <c r="BG1022" s="103"/>
      <c r="BH1022" s="103"/>
      <c r="BI1022" s="103"/>
    </row>
    <row r="1023" spans="1:61" ht="7.5" customHeight="1" x14ac:dyDescent="0.25">
      <c r="A1023" s="103"/>
      <c r="B1023" s="103"/>
      <c r="C1023" s="103"/>
      <c r="D1023" s="103"/>
      <c r="E1023" s="103"/>
      <c r="F1023" s="103"/>
      <c r="G1023" s="103"/>
      <c r="H1023" s="103"/>
      <c r="I1023" s="103"/>
      <c r="J1023" s="103"/>
      <c r="K1023" s="103"/>
      <c r="L1023" s="103"/>
      <c r="M1023" s="103"/>
      <c r="N1023" s="103"/>
      <c r="O1023" s="103"/>
      <c r="P1023" s="103"/>
      <c r="Q1023" s="103"/>
      <c r="R1023" s="103"/>
      <c r="S1023" s="103"/>
      <c r="T1023" s="103"/>
      <c r="U1023" s="103"/>
      <c r="V1023" s="103"/>
      <c r="W1023" s="103"/>
      <c r="X1023" s="103"/>
      <c r="Y1023" s="103"/>
      <c r="Z1023" s="103"/>
      <c r="AA1023" s="103"/>
      <c r="AB1023" s="103"/>
      <c r="AC1023" s="103"/>
      <c r="AD1023" s="103"/>
      <c r="AE1023" s="103"/>
      <c r="AF1023" s="103"/>
      <c r="AG1023" s="103"/>
      <c r="AH1023" s="103"/>
      <c r="AI1023" s="103"/>
      <c r="AJ1023" s="103"/>
      <c r="AK1023" s="103"/>
      <c r="AL1023" s="103"/>
      <c r="AM1023" s="103"/>
      <c r="AN1023" s="103"/>
      <c r="AO1023" s="103"/>
      <c r="AP1023" s="103"/>
      <c r="AQ1023" s="103"/>
      <c r="AR1023" s="103"/>
      <c r="AS1023" s="103"/>
      <c r="AT1023" s="103"/>
      <c r="AU1023" s="103"/>
      <c r="AV1023" s="103"/>
      <c r="AW1023" s="103"/>
      <c r="AX1023" s="103"/>
      <c r="AY1023" s="103"/>
      <c r="AZ1023" s="103"/>
      <c r="BA1023" s="103"/>
      <c r="BB1023" s="103"/>
      <c r="BC1023" s="103"/>
      <c r="BD1023" s="103"/>
      <c r="BE1023" s="103"/>
      <c r="BF1023" s="103"/>
      <c r="BG1023" s="103"/>
      <c r="BH1023" s="103"/>
      <c r="BI1023" s="103"/>
    </row>
    <row r="1024" spans="1:61" x14ac:dyDescent="0.25">
      <c r="A1024" s="434" t="s">
        <v>327</v>
      </c>
      <c r="B1024" s="434"/>
      <c r="C1024" s="434"/>
      <c r="D1024" s="434"/>
      <c r="E1024" s="434"/>
      <c r="F1024" s="435" t="s">
        <v>328</v>
      </c>
      <c r="G1024" s="436"/>
      <c r="H1024" s="436"/>
      <c r="I1024" s="436"/>
      <c r="J1024" s="436"/>
      <c r="K1024" s="436"/>
      <c r="L1024" s="436"/>
      <c r="M1024" s="437"/>
      <c r="N1024" s="103"/>
      <c r="O1024" s="434" t="s">
        <v>329</v>
      </c>
      <c r="P1024" s="434"/>
      <c r="Q1024" s="434"/>
      <c r="R1024" s="434"/>
      <c r="S1024" s="435"/>
      <c r="T1024" s="436"/>
      <c r="U1024" s="436"/>
      <c r="V1024" s="436"/>
      <c r="W1024" s="436"/>
      <c r="X1024" s="436"/>
      <c r="Y1024" s="436"/>
      <c r="Z1024" s="436"/>
      <c r="AA1024" s="436"/>
      <c r="AB1024" s="436"/>
      <c r="AC1024" s="436"/>
      <c r="AD1024" s="436"/>
      <c r="AE1024" s="436"/>
      <c r="AF1024" s="437"/>
      <c r="AG1024" s="103"/>
      <c r="AH1024" s="458" t="s">
        <v>330</v>
      </c>
      <c r="AI1024" s="458"/>
      <c r="AJ1024" s="458"/>
      <c r="AK1024" s="458"/>
      <c r="AL1024" s="458"/>
      <c r="AM1024" s="435"/>
      <c r="AN1024" s="436"/>
      <c r="AO1024" s="436"/>
      <c r="AP1024" s="436"/>
      <c r="AQ1024" s="436"/>
      <c r="AR1024" s="436"/>
      <c r="AS1024" s="436"/>
      <c r="AT1024" s="436"/>
      <c r="AU1024" s="436"/>
      <c r="AV1024" s="436"/>
      <c r="AW1024" s="436"/>
      <c r="AX1024" s="436"/>
      <c r="AY1024" s="436"/>
      <c r="AZ1024" s="436"/>
      <c r="BA1024" s="436"/>
      <c r="BB1024" s="436"/>
      <c r="BC1024" s="436"/>
      <c r="BD1024" s="436"/>
      <c r="BE1024" s="436"/>
      <c r="BF1024" s="437"/>
      <c r="BG1024" s="103"/>
      <c r="BH1024" s="103"/>
      <c r="BI1024" s="103"/>
    </row>
    <row r="1025" spans="1:61" ht="7.5" customHeight="1" x14ac:dyDescent="0.2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3"/>
      <c r="AR1025" s="103"/>
      <c r="AS1025" s="103"/>
      <c r="AT1025" s="103"/>
      <c r="AU1025" s="103"/>
      <c r="AV1025" s="103"/>
      <c r="AW1025" s="103"/>
      <c r="AX1025" s="103"/>
      <c r="AY1025" s="103"/>
      <c r="AZ1025" s="103"/>
      <c r="BA1025" s="103"/>
      <c r="BB1025" s="103"/>
      <c r="BC1025" s="103"/>
      <c r="BD1025" s="103"/>
      <c r="BE1025" s="103"/>
      <c r="BF1025" s="103"/>
      <c r="BG1025" s="103"/>
      <c r="BH1025" s="103"/>
      <c r="BI1025" s="103"/>
    </row>
    <row r="1026" spans="1:61" x14ac:dyDescent="0.25">
      <c r="A1026" s="434" t="s">
        <v>331</v>
      </c>
      <c r="B1026" s="434"/>
      <c r="C1026" s="434"/>
      <c r="D1026" s="434"/>
      <c r="E1026" s="434"/>
      <c r="F1026" s="435"/>
      <c r="G1026" s="436"/>
      <c r="H1026" s="436"/>
      <c r="I1026" s="436"/>
      <c r="J1026" s="436"/>
      <c r="K1026" s="436"/>
      <c r="L1026" s="436"/>
      <c r="M1026" s="436"/>
      <c r="N1026" s="436"/>
      <c r="O1026" s="436"/>
      <c r="P1026" s="436"/>
      <c r="Q1026" s="436"/>
      <c r="R1026" s="436"/>
      <c r="S1026" s="437"/>
      <c r="T1026" s="103"/>
      <c r="U1026" s="103"/>
      <c r="V1026" s="458" t="s">
        <v>332</v>
      </c>
      <c r="W1026" s="458"/>
      <c r="X1026" s="458"/>
      <c r="Y1026" s="103"/>
      <c r="Z1026" s="435"/>
      <c r="AA1026" s="436"/>
      <c r="AB1026" s="436"/>
      <c r="AC1026" s="436"/>
      <c r="AD1026" s="436"/>
      <c r="AE1026" s="436"/>
      <c r="AF1026" s="436"/>
      <c r="AG1026" s="436"/>
      <c r="AH1026" s="436"/>
      <c r="AI1026" s="436"/>
      <c r="AJ1026" s="436"/>
      <c r="AK1026" s="436"/>
      <c r="AL1026" s="437"/>
      <c r="AM1026" s="103"/>
      <c r="AN1026" s="458" t="s">
        <v>333</v>
      </c>
      <c r="AO1026" s="458"/>
      <c r="AP1026" s="458"/>
      <c r="AQ1026" s="458"/>
      <c r="AR1026" s="103"/>
      <c r="AS1026" s="435"/>
      <c r="AT1026" s="436"/>
      <c r="AU1026" s="436"/>
      <c r="AV1026" s="436"/>
      <c r="AW1026" s="436"/>
      <c r="AX1026" s="436"/>
      <c r="AY1026" s="436"/>
      <c r="AZ1026" s="436"/>
      <c r="BA1026" s="436"/>
      <c r="BB1026" s="436"/>
      <c r="BC1026" s="436"/>
      <c r="BD1026" s="436"/>
      <c r="BE1026" s="436"/>
      <c r="BF1026" s="436"/>
      <c r="BG1026" s="436"/>
      <c r="BH1026" s="437"/>
      <c r="BI1026" s="103"/>
    </row>
    <row r="1027" spans="1:61" ht="7.5" customHeight="1" x14ac:dyDescent="0.25">
      <c r="A1027" s="103"/>
      <c r="B1027" s="103"/>
      <c r="C1027" s="103"/>
      <c r="D1027" s="103"/>
      <c r="E1027" s="103"/>
      <c r="F1027" s="103"/>
      <c r="G1027" s="103"/>
      <c r="H1027" s="103"/>
      <c r="I1027" s="103"/>
      <c r="J1027" s="103"/>
      <c r="K1027" s="103"/>
      <c r="L1027" s="103"/>
      <c r="M1027" s="103"/>
      <c r="N1027" s="103"/>
      <c r="O1027" s="103"/>
      <c r="P1027" s="103"/>
      <c r="Q1027" s="103"/>
      <c r="R1027" s="103"/>
      <c r="S1027" s="103"/>
      <c r="T1027" s="103"/>
      <c r="U1027" s="103"/>
      <c r="V1027" s="103"/>
      <c r="W1027" s="103"/>
      <c r="X1027" s="103"/>
      <c r="Y1027" s="103"/>
      <c r="Z1027" s="103"/>
      <c r="AA1027" s="103"/>
      <c r="AB1027" s="103"/>
      <c r="AC1027" s="103"/>
      <c r="AD1027" s="103"/>
      <c r="AE1027" s="103"/>
      <c r="AF1027" s="103"/>
      <c r="AG1027" s="103"/>
      <c r="AH1027" s="103"/>
      <c r="AI1027" s="103"/>
      <c r="AJ1027" s="103"/>
      <c r="AK1027" s="103"/>
      <c r="AL1027" s="103"/>
      <c r="AM1027" s="103"/>
      <c r="AN1027" s="103"/>
      <c r="AO1027" s="103"/>
      <c r="AP1027" s="103"/>
      <c r="AQ1027" s="103"/>
      <c r="AR1027" s="103"/>
      <c r="AS1027" s="103"/>
      <c r="AT1027" s="103"/>
      <c r="AU1027" s="103"/>
      <c r="AV1027" s="103"/>
      <c r="AW1027" s="103"/>
      <c r="AX1027" s="103"/>
      <c r="AY1027" s="103"/>
      <c r="AZ1027" s="103"/>
      <c r="BA1027" s="103"/>
      <c r="BB1027" s="103"/>
      <c r="BC1027" s="103"/>
      <c r="BD1027" s="103"/>
      <c r="BE1027" s="103"/>
      <c r="BF1027" s="103"/>
      <c r="BG1027" s="103"/>
      <c r="BH1027" s="103"/>
      <c r="BI1027" s="103"/>
    </row>
    <row r="1028" spans="1:61" x14ac:dyDescent="0.25">
      <c r="A1028" s="434" t="s">
        <v>334</v>
      </c>
      <c r="B1028" s="434"/>
      <c r="C1028" s="434"/>
      <c r="D1028" s="435"/>
      <c r="E1028" s="436"/>
      <c r="F1028" s="436"/>
      <c r="G1028" s="437"/>
      <c r="H1028" s="103"/>
      <c r="I1028" s="458" t="s">
        <v>335</v>
      </c>
      <c r="J1028" s="458"/>
      <c r="K1028" s="435"/>
      <c r="L1028" s="436"/>
      <c r="M1028" s="437"/>
      <c r="N1028" s="103"/>
      <c r="O1028" s="458" t="s">
        <v>336</v>
      </c>
      <c r="P1028" s="458"/>
      <c r="Q1028" s="435"/>
      <c r="R1028" s="437"/>
      <c r="S1028" s="103"/>
      <c r="T1028" s="458" t="s">
        <v>337</v>
      </c>
      <c r="U1028" s="458"/>
      <c r="V1028" s="459"/>
      <c r="W1028" s="432"/>
      <c r="X1028" s="433"/>
      <c r="Y1028" s="103"/>
      <c r="Z1028" s="458" t="s">
        <v>338</v>
      </c>
      <c r="AA1028" s="458"/>
      <c r="AB1028" s="458"/>
      <c r="AC1028" s="458"/>
      <c r="AD1028" s="103"/>
      <c r="AE1028" s="435"/>
      <c r="AF1028" s="436"/>
      <c r="AG1028" s="436"/>
      <c r="AH1028" s="436"/>
      <c r="AI1028" s="436"/>
      <c r="AJ1028" s="436"/>
      <c r="AK1028" s="437"/>
      <c r="AL1028" s="103"/>
      <c r="AM1028" s="458" t="s">
        <v>339</v>
      </c>
      <c r="AN1028" s="458"/>
      <c r="AO1028" s="458"/>
      <c r="AP1028" s="458"/>
      <c r="AQ1028" s="458"/>
      <c r="AR1028" s="458"/>
      <c r="AS1028" s="458"/>
      <c r="AT1028" s="458"/>
      <c r="AU1028" s="103"/>
      <c r="AV1028" s="435"/>
      <c r="AW1028" s="436"/>
      <c r="AX1028" s="436"/>
      <c r="AY1028" s="436"/>
      <c r="AZ1028" s="436"/>
      <c r="BA1028" s="436"/>
      <c r="BB1028" s="436"/>
      <c r="BC1028" s="436"/>
      <c r="BD1028" s="436"/>
      <c r="BE1028" s="437"/>
      <c r="BF1028" s="103"/>
      <c r="BG1028" s="103"/>
      <c r="BH1028" s="103"/>
      <c r="BI1028" s="103"/>
    </row>
    <row r="1029" spans="1:61" ht="7.5" customHeight="1" x14ac:dyDescent="0.25">
      <c r="A1029" s="103"/>
      <c r="B1029" s="103"/>
      <c r="C1029" s="103"/>
      <c r="D1029" s="103"/>
      <c r="E1029" s="103"/>
      <c r="F1029" s="114"/>
      <c r="G1029" s="103"/>
      <c r="H1029" s="103"/>
      <c r="I1029" s="103"/>
      <c r="J1029" s="103"/>
      <c r="K1029" s="103"/>
      <c r="L1029" s="103"/>
      <c r="M1029" s="103"/>
      <c r="N1029" s="103"/>
      <c r="O1029" s="103"/>
      <c r="P1029" s="103"/>
      <c r="Q1029" s="103"/>
      <c r="R1029" s="103"/>
      <c r="S1029" s="103"/>
      <c r="T1029" s="103"/>
      <c r="U1029" s="103"/>
      <c r="V1029" s="103"/>
      <c r="W1029" s="103"/>
      <c r="X1029" s="103"/>
      <c r="Y1029" s="103"/>
      <c r="Z1029" s="103"/>
      <c r="AA1029" s="103"/>
      <c r="AB1029" s="103"/>
      <c r="AC1029" s="103"/>
      <c r="AD1029" s="103"/>
      <c r="AE1029" s="103"/>
      <c r="AF1029" s="103"/>
      <c r="AG1029" s="103"/>
      <c r="AH1029" s="103"/>
      <c r="AI1029" s="103"/>
      <c r="AJ1029" s="103"/>
      <c r="AK1029" s="103"/>
      <c r="AL1029" s="103"/>
      <c r="AM1029" s="103"/>
      <c r="AN1029" s="103"/>
      <c r="AO1029" s="103"/>
      <c r="AP1029" s="103"/>
      <c r="AQ1029" s="103"/>
      <c r="AR1029" s="103"/>
      <c r="AS1029" s="103"/>
      <c r="AT1029" s="103"/>
      <c r="AU1029" s="103"/>
      <c r="AV1029" s="103"/>
      <c r="AW1029" s="103"/>
      <c r="AX1029" s="103"/>
      <c r="AY1029" s="103"/>
      <c r="AZ1029" s="103"/>
      <c r="BA1029" s="103"/>
      <c r="BB1029" s="103"/>
      <c r="BC1029" s="103"/>
      <c r="BD1029" s="103"/>
      <c r="BE1029" s="103"/>
      <c r="BF1029" s="103"/>
      <c r="BG1029" s="103"/>
      <c r="BH1029" s="103"/>
      <c r="BI1029" s="103"/>
    </row>
    <row r="1030" spans="1:61" x14ac:dyDescent="0.25">
      <c r="A1030" s="434" t="s">
        <v>340</v>
      </c>
      <c r="B1030" s="434"/>
      <c r="C1030" s="434"/>
      <c r="D1030" s="434"/>
      <c r="E1030" s="434"/>
      <c r="F1030" s="434"/>
      <c r="G1030" s="434"/>
      <c r="H1030" s="434"/>
      <c r="I1030" s="434"/>
      <c r="J1030" s="434"/>
      <c r="K1030" s="434"/>
      <c r="L1030" s="435"/>
      <c r="M1030" s="436"/>
      <c r="N1030" s="436"/>
      <c r="O1030" s="436"/>
      <c r="P1030" s="436"/>
      <c r="Q1030" s="436"/>
      <c r="R1030" s="436"/>
      <c r="S1030" s="436"/>
      <c r="T1030" s="436"/>
      <c r="U1030" s="436"/>
      <c r="V1030" s="437"/>
      <c r="W1030" s="103"/>
      <c r="X1030" s="458" t="s">
        <v>62</v>
      </c>
      <c r="Y1030" s="458"/>
      <c r="Z1030" s="458"/>
      <c r="AA1030" s="435"/>
      <c r="AB1030" s="436"/>
      <c r="AC1030" s="436"/>
      <c r="AD1030" s="436"/>
      <c r="AE1030" s="436"/>
      <c r="AF1030" s="436"/>
      <c r="AG1030" s="436"/>
      <c r="AH1030" s="436"/>
      <c r="AI1030" s="436"/>
      <c r="AJ1030" s="436"/>
      <c r="AK1030" s="437"/>
      <c r="AL1030" s="103"/>
      <c r="AM1030" s="458" t="s">
        <v>63</v>
      </c>
      <c r="AN1030" s="458"/>
      <c r="AO1030" s="458"/>
      <c r="AP1030" s="458"/>
      <c r="AQ1030" s="460"/>
      <c r="AR1030" s="435"/>
      <c r="AS1030" s="436"/>
      <c r="AT1030" s="436"/>
      <c r="AU1030" s="436"/>
      <c r="AV1030" s="436"/>
      <c r="AW1030" s="436"/>
      <c r="AX1030" s="436"/>
      <c r="AY1030" s="436"/>
      <c r="AZ1030" s="436"/>
      <c r="BA1030" s="436"/>
      <c r="BB1030" s="436"/>
      <c r="BC1030" s="436"/>
      <c r="BD1030" s="436"/>
      <c r="BE1030" s="436"/>
      <c r="BF1030" s="436"/>
      <c r="BG1030" s="436"/>
      <c r="BH1030" s="437"/>
      <c r="BI1030" s="103"/>
    </row>
    <row r="1031" spans="1:61" ht="7.5" customHeight="1" x14ac:dyDescent="0.25">
      <c r="A1031" s="103"/>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3"/>
      <c r="AR1031" s="103"/>
      <c r="AS1031" s="103"/>
      <c r="AT1031" s="103"/>
      <c r="AU1031" s="103"/>
      <c r="AV1031" s="103"/>
      <c r="AW1031" s="103"/>
      <c r="AX1031" s="103"/>
      <c r="AY1031" s="103"/>
      <c r="AZ1031" s="103"/>
      <c r="BA1031" s="103"/>
      <c r="BB1031" s="103"/>
      <c r="BC1031" s="103"/>
      <c r="BD1031" s="103"/>
      <c r="BE1031" s="103"/>
      <c r="BF1031" s="103"/>
      <c r="BG1031" s="103"/>
      <c r="BH1031" s="103"/>
      <c r="BI1031" s="103"/>
    </row>
    <row r="1032" spans="1:61" x14ac:dyDescent="0.25">
      <c r="A1032" s="434" t="s">
        <v>341</v>
      </c>
      <c r="B1032" s="434"/>
      <c r="C1032" s="434"/>
      <c r="D1032" s="434"/>
      <c r="E1032" s="434"/>
      <c r="F1032" s="434"/>
      <c r="G1032" s="434"/>
      <c r="H1032" s="434"/>
      <c r="I1032" s="434"/>
      <c r="J1032" s="434"/>
      <c r="K1032" s="434"/>
      <c r="L1032" s="434"/>
      <c r="M1032" s="434"/>
      <c r="N1032" s="434"/>
      <c r="O1032" s="434"/>
      <c r="P1032" s="434"/>
      <c r="Q1032" s="434"/>
      <c r="R1032" s="434"/>
      <c r="S1032" s="434"/>
      <c r="T1032" s="434"/>
      <c r="U1032" s="434"/>
      <c r="V1032" s="434"/>
      <c r="W1032" s="434"/>
      <c r="X1032" s="434"/>
      <c r="Y1032" s="434"/>
      <c r="Z1032" s="434"/>
      <c r="AA1032" s="434"/>
      <c r="AB1032" s="434"/>
      <c r="AC1032" s="434"/>
      <c r="AD1032" s="434"/>
      <c r="AE1032" s="434"/>
      <c r="AF1032" s="434"/>
      <c r="AG1032" s="434"/>
      <c r="AH1032" s="434"/>
      <c r="AI1032" s="434"/>
      <c r="AJ1032" s="434"/>
      <c r="AK1032" s="434"/>
      <c r="AL1032" s="434"/>
      <c r="AM1032" s="434"/>
      <c r="AN1032" s="103"/>
      <c r="AO1032" s="435"/>
      <c r="AP1032" s="436"/>
      <c r="AQ1032" s="436"/>
      <c r="AR1032" s="436"/>
      <c r="AS1032" s="436"/>
      <c r="AT1032" s="436"/>
      <c r="AU1032" s="436"/>
      <c r="AV1032" s="436"/>
      <c r="AW1032" s="436"/>
      <c r="AX1032" s="436"/>
      <c r="AY1032" s="436"/>
      <c r="AZ1032" s="436"/>
      <c r="BA1032" s="436"/>
      <c r="BB1032" s="436"/>
      <c r="BC1032" s="436"/>
      <c r="BD1032" s="436"/>
      <c r="BE1032" s="436"/>
      <c r="BF1032" s="436"/>
      <c r="BG1032" s="436"/>
      <c r="BH1032" s="437"/>
      <c r="BI1032" s="103"/>
    </row>
    <row r="1033" spans="1:61" ht="7.5" customHeight="1" x14ac:dyDescent="0.25">
      <c r="A1033" s="103"/>
      <c r="B1033" s="103"/>
      <c r="C1033" s="103"/>
      <c r="D1033" s="103"/>
      <c r="E1033" s="103"/>
      <c r="F1033" s="103"/>
      <c r="G1033" s="103"/>
      <c r="H1033" s="103"/>
      <c r="I1033" s="103"/>
      <c r="J1033" s="103"/>
      <c r="K1033" s="103"/>
      <c r="L1033" s="103"/>
      <c r="M1033" s="103"/>
      <c r="N1033" s="103"/>
      <c r="O1033" s="103"/>
      <c r="P1033" s="103"/>
      <c r="Q1033" s="103"/>
      <c r="R1033" s="103"/>
      <c r="S1033" s="103"/>
      <c r="T1033" s="103"/>
      <c r="U1033" s="103"/>
      <c r="V1033" s="103"/>
      <c r="W1033" s="103"/>
      <c r="X1033" s="103"/>
      <c r="Y1033" s="103"/>
      <c r="Z1033" s="103"/>
      <c r="AA1033" s="103"/>
      <c r="AB1033" s="103"/>
      <c r="AC1033" s="103"/>
      <c r="AD1033" s="103"/>
      <c r="AE1033" s="103"/>
      <c r="AF1033" s="103"/>
      <c r="AG1033" s="103"/>
      <c r="AH1033" s="103"/>
      <c r="AI1033" s="103"/>
      <c r="AJ1033" s="103"/>
      <c r="AK1033" s="103"/>
      <c r="AL1033" s="103"/>
      <c r="AM1033" s="103"/>
      <c r="AN1033" s="103"/>
      <c r="AO1033" s="103"/>
      <c r="AP1033" s="103"/>
      <c r="AQ1033" s="103"/>
      <c r="AR1033" s="103"/>
      <c r="AS1033" s="103"/>
      <c r="AT1033" s="103"/>
      <c r="AU1033" s="103"/>
      <c r="AV1033" s="103"/>
      <c r="AW1033" s="103"/>
      <c r="AX1033" s="103"/>
      <c r="AY1033" s="103"/>
      <c r="AZ1033" s="103"/>
      <c r="BA1033" s="103"/>
      <c r="BB1033" s="103"/>
      <c r="BC1033" s="103"/>
      <c r="BD1033" s="103"/>
      <c r="BE1033" s="103"/>
      <c r="BF1033" s="103"/>
      <c r="BG1033" s="103"/>
      <c r="BH1033" s="103"/>
      <c r="BI1033" s="103"/>
    </row>
    <row r="1034" spans="1:61" x14ac:dyDescent="0.25">
      <c r="A1034" s="434" t="s">
        <v>342</v>
      </c>
      <c r="B1034" s="434"/>
      <c r="C1034" s="434"/>
      <c r="D1034" s="434"/>
      <c r="E1034" s="434"/>
      <c r="F1034" s="434"/>
      <c r="G1034" s="435"/>
      <c r="H1034" s="436"/>
      <c r="I1034" s="436"/>
      <c r="J1034" s="436"/>
      <c r="K1034" s="436"/>
      <c r="L1034" s="436"/>
      <c r="M1034" s="436"/>
      <c r="N1034" s="436"/>
      <c r="O1034" s="436"/>
      <c r="P1034" s="436"/>
      <c r="Q1034" s="436"/>
      <c r="R1034" s="436"/>
      <c r="S1034" s="436"/>
      <c r="T1034" s="436"/>
      <c r="U1034" s="436"/>
      <c r="V1034" s="436"/>
      <c r="W1034" s="436"/>
      <c r="X1034" s="436"/>
      <c r="Y1034" s="436"/>
      <c r="Z1034" s="436"/>
      <c r="AA1034" s="436"/>
      <c r="AB1034" s="436"/>
      <c r="AC1034" s="436"/>
      <c r="AD1034" s="436"/>
      <c r="AE1034" s="437"/>
      <c r="AF1034" s="103"/>
      <c r="AG1034" s="103"/>
      <c r="AH1034" s="103"/>
      <c r="AI1034" s="103"/>
      <c r="AJ1034" s="103"/>
      <c r="AK1034" s="103"/>
      <c r="AL1034" s="103"/>
      <c r="AM1034" s="103"/>
      <c r="AN1034" s="103"/>
      <c r="AO1034" s="103"/>
      <c r="AP1034" s="103"/>
      <c r="AQ1034" s="103"/>
      <c r="AR1034" s="103"/>
      <c r="AS1034" s="103"/>
      <c r="AT1034" s="103"/>
      <c r="AU1034" s="103"/>
      <c r="AV1034" s="103"/>
      <c r="AW1034" s="103"/>
      <c r="AX1034" s="103"/>
      <c r="AY1034" s="103"/>
      <c r="AZ1034" s="103"/>
      <c r="BA1034" s="103"/>
      <c r="BB1034" s="103"/>
      <c r="BC1034" s="103"/>
      <c r="BD1034" s="103"/>
      <c r="BE1034" s="103"/>
      <c r="BF1034" s="103"/>
      <c r="BG1034" s="103"/>
      <c r="BH1034" s="103"/>
      <c r="BI1034" s="103"/>
    </row>
    <row r="1035" spans="1:61" ht="7.5" customHeight="1" x14ac:dyDescent="0.25">
      <c r="A1035" s="103"/>
      <c r="B1035" s="103"/>
      <c r="C1035" s="103"/>
      <c r="D1035" s="103"/>
      <c r="E1035" s="103"/>
      <c r="F1035" s="103"/>
      <c r="G1035" s="103"/>
      <c r="H1035" s="103"/>
      <c r="I1035" s="103"/>
      <c r="J1035" s="103"/>
      <c r="K1035" s="103"/>
      <c r="L1035" s="103"/>
      <c r="M1035" s="103"/>
      <c r="N1035" s="103"/>
      <c r="O1035" s="103"/>
      <c r="P1035" s="103"/>
      <c r="Q1035" s="103"/>
      <c r="R1035" s="103"/>
      <c r="S1035" s="103"/>
      <c r="T1035" s="103"/>
      <c r="U1035" s="103"/>
      <c r="V1035" s="103"/>
      <c r="W1035" s="103"/>
      <c r="X1035" s="103"/>
      <c r="Y1035" s="103"/>
      <c r="Z1035" s="103"/>
      <c r="AA1035" s="103"/>
      <c r="AB1035" s="103"/>
      <c r="AC1035" s="103"/>
      <c r="AD1035" s="103"/>
      <c r="AE1035" s="103"/>
      <c r="AF1035" s="103"/>
      <c r="AG1035" s="103"/>
      <c r="AH1035" s="103"/>
      <c r="AI1035" s="103"/>
      <c r="AJ1035" s="103"/>
      <c r="AK1035" s="103"/>
      <c r="AL1035" s="103"/>
      <c r="AM1035" s="103"/>
      <c r="AN1035" s="103"/>
      <c r="AO1035" s="103"/>
      <c r="AP1035" s="103"/>
      <c r="AQ1035" s="103"/>
      <c r="AR1035" s="103"/>
      <c r="AS1035" s="103"/>
      <c r="AT1035" s="103"/>
      <c r="AU1035" s="103"/>
      <c r="AV1035" s="103"/>
      <c r="AW1035" s="103"/>
      <c r="AX1035" s="103"/>
      <c r="AY1035" s="103"/>
      <c r="AZ1035" s="103"/>
      <c r="BA1035" s="103"/>
      <c r="BB1035" s="103"/>
      <c r="BC1035" s="103"/>
      <c r="BD1035" s="103"/>
      <c r="BE1035" s="103"/>
      <c r="BF1035" s="103"/>
      <c r="BG1035" s="103"/>
      <c r="BH1035" s="103"/>
      <c r="BI1035" s="103"/>
    </row>
    <row r="1036" spans="1:61" x14ac:dyDescent="0.25">
      <c r="A1036" s="434" t="s">
        <v>343</v>
      </c>
      <c r="B1036" s="434"/>
      <c r="C1036" s="434"/>
      <c r="D1036" s="434"/>
      <c r="E1036" s="434"/>
      <c r="F1036" s="434"/>
      <c r="G1036" s="434"/>
      <c r="H1036" s="434"/>
      <c r="I1036" s="434"/>
      <c r="J1036" s="434"/>
      <c r="K1036" s="434"/>
      <c r="L1036" s="434"/>
      <c r="M1036" s="434"/>
      <c r="N1036" s="434"/>
      <c r="O1036" s="434"/>
      <c r="P1036" s="434"/>
      <c r="Q1036" s="434"/>
      <c r="R1036" s="434"/>
      <c r="S1036" s="434"/>
      <c r="T1036" s="434"/>
      <c r="U1036" s="435"/>
      <c r="V1036" s="436"/>
      <c r="W1036" s="436"/>
      <c r="X1036" s="436"/>
      <c r="Y1036" s="436"/>
      <c r="Z1036" s="436"/>
      <c r="AA1036" s="436"/>
      <c r="AB1036" s="436"/>
      <c r="AC1036" s="436"/>
      <c r="AD1036" s="436"/>
      <c r="AE1036" s="437"/>
      <c r="AF1036" s="103"/>
      <c r="AG1036" s="103"/>
      <c r="AH1036" s="103"/>
      <c r="AI1036" s="103"/>
      <c r="AJ1036" s="103"/>
      <c r="AK1036" s="103"/>
      <c r="AL1036" s="103"/>
      <c r="AM1036" s="103"/>
      <c r="AN1036" s="103"/>
      <c r="AO1036" s="103"/>
      <c r="AP1036" s="103"/>
      <c r="AQ1036" s="103"/>
      <c r="AR1036" s="103"/>
      <c r="AS1036" s="103"/>
      <c r="AT1036" s="103"/>
      <c r="AU1036" s="103"/>
      <c r="AV1036" s="103"/>
      <c r="AW1036" s="103"/>
      <c r="AX1036" s="103"/>
      <c r="AY1036" s="103"/>
      <c r="AZ1036" s="103"/>
      <c r="BA1036" s="103"/>
      <c r="BB1036" s="103"/>
      <c r="BC1036" s="103"/>
      <c r="BD1036" s="103"/>
      <c r="BE1036" s="103"/>
      <c r="BF1036" s="103"/>
      <c r="BG1036" s="103"/>
      <c r="BH1036" s="103"/>
      <c r="BI1036" s="103"/>
    </row>
    <row r="1037" spans="1:61" ht="7.5" customHeight="1" x14ac:dyDescent="0.25">
      <c r="A1037" s="103"/>
      <c r="B1037" s="103"/>
      <c r="C1037" s="103"/>
      <c r="D1037" s="103"/>
      <c r="E1037" s="103"/>
      <c r="F1037" s="103"/>
      <c r="G1037" s="103"/>
      <c r="H1037" s="103"/>
      <c r="I1037" s="103"/>
      <c r="J1037" s="103"/>
      <c r="K1037" s="103"/>
      <c r="L1037" s="103"/>
      <c r="M1037" s="103"/>
      <c r="N1037" s="103"/>
      <c r="O1037" s="103"/>
      <c r="P1037" s="103"/>
      <c r="Q1037" s="103"/>
      <c r="R1037" s="103"/>
      <c r="S1037" s="103"/>
      <c r="T1037" s="103"/>
      <c r="U1037" s="103"/>
      <c r="V1037" s="103"/>
      <c r="W1037" s="103"/>
      <c r="X1037" s="103"/>
      <c r="Y1037" s="103"/>
      <c r="Z1037" s="103"/>
      <c r="AA1037" s="103"/>
      <c r="AB1037" s="103"/>
      <c r="AC1037" s="103"/>
      <c r="AD1037" s="103"/>
      <c r="AE1037" s="103"/>
      <c r="AF1037" s="103"/>
      <c r="AG1037" s="103"/>
      <c r="AH1037" s="103"/>
      <c r="AI1037" s="103"/>
      <c r="AJ1037" s="103"/>
      <c r="AK1037" s="103"/>
      <c r="AL1037" s="103"/>
      <c r="AM1037" s="103"/>
      <c r="AN1037" s="103"/>
      <c r="AO1037" s="103"/>
      <c r="AP1037" s="103"/>
      <c r="AQ1037" s="103"/>
      <c r="AR1037" s="103"/>
      <c r="AS1037" s="103"/>
      <c r="AT1037" s="103"/>
      <c r="AU1037" s="103"/>
      <c r="AV1037" s="103"/>
      <c r="AW1037" s="103"/>
      <c r="AX1037" s="103"/>
      <c r="AY1037" s="103"/>
      <c r="AZ1037" s="103"/>
      <c r="BA1037" s="103"/>
      <c r="BB1037" s="103"/>
      <c r="BC1037" s="103"/>
      <c r="BD1037" s="103"/>
      <c r="BE1037" s="103"/>
      <c r="BF1037" s="103"/>
      <c r="BG1037" s="103"/>
      <c r="BH1037" s="103"/>
      <c r="BI1037" s="103"/>
    </row>
    <row r="1038" spans="1:61" x14ac:dyDescent="0.25">
      <c r="A1038" s="434" t="s">
        <v>344</v>
      </c>
      <c r="B1038" s="434"/>
      <c r="C1038" s="434"/>
      <c r="D1038" s="434"/>
      <c r="E1038" s="434"/>
      <c r="F1038" s="434"/>
      <c r="G1038" s="434"/>
      <c r="H1038" s="434"/>
      <c r="I1038" s="434"/>
      <c r="J1038" s="434"/>
      <c r="K1038" s="434"/>
      <c r="L1038" s="434"/>
      <c r="M1038" s="434"/>
      <c r="N1038" s="434"/>
      <c r="O1038" s="434"/>
      <c r="P1038" s="434"/>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5"/>
      <c r="BB1038" s="436"/>
      <c r="BC1038" s="436"/>
      <c r="BD1038" s="436"/>
      <c r="BE1038" s="436"/>
      <c r="BF1038" s="436"/>
      <c r="BG1038" s="436"/>
      <c r="BH1038" s="437"/>
      <c r="BI1038" s="103"/>
    </row>
    <row r="1039" spans="1:61" ht="7.5" customHeight="1" x14ac:dyDescent="0.25">
      <c r="A1039" s="103"/>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3"/>
      <c r="AR1039" s="103"/>
      <c r="AS1039" s="103"/>
      <c r="AT1039" s="103"/>
      <c r="AU1039" s="103"/>
      <c r="AV1039" s="103"/>
      <c r="AW1039" s="103"/>
      <c r="AX1039" s="103"/>
      <c r="AY1039" s="103"/>
      <c r="AZ1039" s="103"/>
      <c r="BA1039" s="103"/>
      <c r="BB1039" s="103"/>
      <c r="BC1039" s="103"/>
      <c r="BD1039" s="103"/>
      <c r="BE1039" s="103"/>
      <c r="BF1039" s="103"/>
      <c r="BG1039" s="103"/>
      <c r="BH1039" s="103"/>
      <c r="BI1039" s="103"/>
    </row>
    <row r="1040" spans="1:61" x14ac:dyDescent="0.25">
      <c r="A1040" s="434" t="s">
        <v>345</v>
      </c>
      <c r="B1040" s="434"/>
      <c r="C1040" s="434"/>
      <c r="D1040" s="434"/>
      <c r="E1040" s="434"/>
      <c r="F1040" s="434"/>
      <c r="G1040" s="435"/>
      <c r="H1040" s="436"/>
      <c r="I1040" s="436"/>
      <c r="J1040" s="436"/>
      <c r="K1040" s="436"/>
      <c r="L1040" s="436"/>
      <c r="M1040" s="436"/>
      <c r="N1040" s="436"/>
      <c r="O1040" s="436"/>
      <c r="P1040" s="436"/>
      <c r="Q1040" s="436"/>
      <c r="R1040" s="436"/>
      <c r="S1040" s="436"/>
      <c r="T1040" s="436"/>
      <c r="U1040" s="436"/>
      <c r="V1040" s="436"/>
      <c r="W1040" s="436"/>
      <c r="X1040" s="436"/>
      <c r="Y1040" s="436"/>
      <c r="Z1040" s="436"/>
      <c r="AA1040" s="436"/>
      <c r="AB1040" s="436"/>
      <c r="AC1040" s="436"/>
      <c r="AD1040" s="436"/>
      <c r="AE1040" s="436"/>
      <c r="AF1040" s="436"/>
      <c r="AG1040" s="436"/>
      <c r="AH1040" s="436"/>
      <c r="AI1040" s="436"/>
      <c r="AJ1040" s="436"/>
      <c r="AK1040" s="436"/>
      <c r="AL1040" s="436"/>
      <c r="AM1040" s="436"/>
      <c r="AN1040" s="436"/>
      <c r="AO1040" s="436"/>
      <c r="AP1040" s="436"/>
      <c r="AQ1040" s="436"/>
      <c r="AR1040" s="436"/>
      <c r="AS1040" s="436"/>
      <c r="AT1040" s="436"/>
      <c r="AU1040" s="436"/>
      <c r="AV1040" s="436"/>
      <c r="AW1040" s="436"/>
      <c r="AX1040" s="436"/>
      <c r="AY1040" s="436"/>
      <c r="AZ1040" s="436"/>
      <c r="BA1040" s="436"/>
      <c r="BB1040" s="436"/>
      <c r="BC1040" s="436"/>
      <c r="BD1040" s="436"/>
      <c r="BE1040" s="436"/>
      <c r="BF1040" s="436"/>
      <c r="BG1040" s="436"/>
      <c r="BH1040" s="437"/>
      <c r="BI1040" s="103"/>
    </row>
    <row r="1041" spans="1:61" ht="7.5" customHeight="1" x14ac:dyDescent="0.25">
      <c r="A1041" s="103"/>
      <c r="B1041" s="103"/>
      <c r="C1041" s="103"/>
      <c r="D1041" s="103"/>
      <c r="E1041" s="103"/>
      <c r="F1041" s="103"/>
      <c r="G1041" s="103"/>
      <c r="H1041" s="103"/>
      <c r="I1041" s="103"/>
      <c r="J1041" s="103"/>
      <c r="K1041" s="103"/>
      <c r="L1041" s="103"/>
      <c r="M1041" s="103"/>
      <c r="N1041" s="103"/>
      <c r="O1041" s="103"/>
      <c r="P1041" s="103"/>
      <c r="Q1041" s="103"/>
      <c r="R1041" s="103"/>
      <c r="S1041" s="103"/>
      <c r="T1041" s="103"/>
      <c r="U1041" s="103"/>
      <c r="V1041" s="103"/>
      <c r="W1041" s="103"/>
      <c r="X1041" s="103"/>
      <c r="Y1041" s="103"/>
      <c r="Z1041" s="103"/>
      <c r="AA1041" s="103"/>
      <c r="AB1041" s="103"/>
      <c r="AC1041" s="103"/>
      <c r="AD1041" s="103"/>
      <c r="AE1041" s="103"/>
      <c r="AF1041" s="103"/>
      <c r="AG1041" s="103"/>
      <c r="AH1041" s="103"/>
      <c r="AI1041" s="103"/>
      <c r="AJ1041" s="103"/>
      <c r="AK1041" s="103"/>
      <c r="AL1041" s="103"/>
      <c r="AM1041" s="103"/>
      <c r="AN1041" s="103"/>
      <c r="AO1041" s="103"/>
      <c r="AP1041" s="103"/>
      <c r="AQ1041" s="103"/>
      <c r="AR1041" s="103"/>
      <c r="AS1041" s="103"/>
      <c r="AT1041" s="103"/>
      <c r="AU1041" s="103"/>
      <c r="AV1041" s="103"/>
      <c r="AW1041" s="103"/>
      <c r="AX1041" s="103"/>
      <c r="AY1041" s="103"/>
      <c r="AZ1041" s="103"/>
      <c r="BA1041" s="103"/>
      <c r="BB1041" s="103"/>
      <c r="BC1041" s="103"/>
      <c r="BD1041" s="103"/>
      <c r="BE1041" s="103"/>
      <c r="BF1041" s="103"/>
      <c r="BG1041" s="103"/>
      <c r="BH1041" s="103"/>
      <c r="BI1041" s="103"/>
    </row>
    <row r="1042" spans="1:61" x14ac:dyDescent="0.25">
      <c r="A1042" s="103" t="s">
        <v>346</v>
      </c>
      <c r="B1042" s="103"/>
      <c r="C1042" s="103"/>
      <c r="D1042" s="103"/>
      <c r="E1042" s="103"/>
      <c r="F1042" s="103"/>
      <c r="G1042" s="103"/>
      <c r="H1042" s="103"/>
      <c r="I1042" s="103"/>
      <c r="J1042" s="103"/>
      <c r="K1042" s="103"/>
      <c r="L1042" s="103"/>
      <c r="M1042" s="435"/>
      <c r="N1042" s="436"/>
      <c r="O1042" s="436"/>
      <c r="P1042" s="436"/>
      <c r="Q1042" s="436"/>
      <c r="R1042" s="436"/>
      <c r="S1042" s="436"/>
      <c r="T1042" s="436"/>
      <c r="U1042" s="436"/>
      <c r="V1042" s="436"/>
      <c r="W1042" s="436"/>
      <c r="X1042" s="436"/>
      <c r="Y1042" s="436"/>
      <c r="Z1042" s="436"/>
      <c r="AA1042" s="436"/>
      <c r="AB1042" s="436"/>
      <c r="AC1042" s="436"/>
      <c r="AD1042" s="436"/>
      <c r="AE1042" s="436"/>
      <c r="AF1042" s="436"/>
      <c r="AG1042" s="436"/>
      <c r="AH1042" s="436"/>
      <c r="AI1042" s="436"/>
      <c r="AJ1042" s="436"/>
      <c r="AK1042" s="436"/>
      <c r="AL1042" s="436"/>
      <c r="AM1042" s="436"/>
      <c r="AN1042" s="436"/>
      <c r="AO1042" s="436"/>
      <c r="AP1042" s="436"/>
      <c r="AQ1042" s="436"/>
      <c r="AR1042" s="436"/>
      <c r="AS1042" s="436"/>
      <c r="AT1042" s="436"/>
      <c r="AU1042" s="436"/>
      <c r="AV1042" s="436"/>
      <c r="AW1042" s="436"/>
      <c r="AX1042" s="436"/>
      <c r="AY1042" s="436"/>
      <c r="AZ1042" s="436"/>
      <c r="BA1042" s="436"/>
      <c r="BB1042" s="436"/>
      <c r="BC1042" s="436"/>
      <c r="BD1042" s="436"/>
      <c r="BE1042" s="436"/>
      <c r="BF1042" s="436"/>
      <c r="BG1042" s="436"/>
      <c r="BH1042" s="437"/>
      <c r="BI1042" s="103"/>
    </row>
    <row r="1043" spans="1:61" ht="7.5" customHeight="1" x14ac:dyDescent="0.25">
      <c r="A1043" s="103"/>
      <c r="B1043" s="103"/>
      <c r="C1043" s="103"/>
      <c r="D1043" s="103"/>
      <c r="E1043" s="103"/>
      <c r="F1043" s="103"/>
      <c r="G1043" s="103"/>
      <c r="H1043" s="103"/>
      <c r="I1043" s="103"/>
      <c r="J1043" s="103"/>
      <c r="K1043" s="103"/>
      <c r="L1043" s="103"/>
      <c r="M1043" s="103"/>
      <c r="N1043" s="103"/>
      <c r="O1043" s="103"/>
      <c r="P1043" s="103"/>
      <c r="Q1043" s="103"/>
      <c r="R1043" s="103"/>
      <c r="S1043" s="103"/>
      <c r="T1043" s="103"/>
      <c r="U1043" s="103"/>
      <c r="V1043" s="103"/>
      <c r="W1043" s="103"/>
      <c r="X1043" s="103"/>
      <c r="Y1043" s="103"/>
      <c r="Z1043" s="103"/>
      <c r="AA1043" s="103"/>
      <c r="AB1043" s="103"/>
      <c r="AC1043" s="103"/>
      <c r="AD1043" s="103"/>
      <c r="AE1043" s="103"/>
      <c r="AF1043" s="103"/>
      <c r="AG1043" s="103"/>
      <c r="AH1043" s="103"/>
      <c r="AI1043" s="103"/>
      <c r="AJ1043" s="103"/>
      <c r="AK1043" s="103"/>
      <c r="AL1043" s="103"/>
      <c r="AM1043" s="103"/>
      <c r="AN1043" s="103"/>
      <c r="AO1043" s="103"/>
      <c r="AP1043" s="103"/>
      <c r="AQ1043" s="103"/>
      <c r="AR1043" s="103"/>
      <c r="AS1043" s="103"/>
      <c r="AT1043" s="103"/>
      <c r="AU1043" s="103"/>
      <c r="AV1043" s="103"/>
      <c r="AW1043" s="103"/>
      <c r="AX1043" s="103"/>
      <c r="AY1043" s="103"/>
      <c r="AZ1043" s="103"/>
      <c r="BA1043" s="103"/>
      <c r="BB1043" s="103"/>
      <c r="BC1043" s="103"/>
      <c r="BD1043" s="103"/>
      <c r="BE1043" s="103"/>
      <c r="BF1043" s="103"/>
      <c r="BG1043" s="103"/>
      <c r="BH1043" s="103"/>
      <c r="BI1043" s="103"/>
    </row>
    <row r="1044" spans="1:61" x14ac:dyDescent="0.25">
      <c r="A1044" s="103" t="s">
        <v>347</v>
      </c>
      <c r="B1044" s="103"/>
      <c r="C1044" s="103"/>
      <c r="D1044" s="103"/>
      <c r="E1044" s="103"/>
      <c r="F1044" s="103"/>
      <c r="G1044" s="103"/>
      <c r="H1044" s="103"/>
      <c r="I1044" s="103"/>
      <c r="J1044" s="103"/>
      <c r="K1044" s="103"/>
      <c r="L1044" s="103"/>
      <c r="M1044" s="435"/>
      <c r="N1044" s="436"/>
      <c r="O1044" s="436"/>
      <c r="P1044" s="436"/>
      <c r="Q1044" s="436"/>
      <c r="R1044" s="436"/>
      <c r="S1044" s="436"/>
      <c r="T1044" s="436"/>
      <c r="U1044" s="436"/>
      <c r="V1044" s="436"/>
      <c r="W1044" s="436"/>
      <c r="X1044" s="436"/>
      <c r="Y1044" s="436"/>
      <c r="Z1044" s="436"/>
      <c r="AA1044" s="436"/>
      <c r="AB1044" s="436"/>
      <c r="AC1044" s="436"/>
      <c r="AD1044" s="436"/>
      <c r="AE1044" s="436"/>
      <c r="AF1044" s="436"/>
      <c r="AG1044" s="436"/>
      <c r="AH1044" s="436"/>
      <c r="AI1044" s="436"/>
      <c r="AJ1044" s="436"/>
      <c r="AK1044" s="436"/>
      <c r="AL1044" s="436"/>
      <c r="AM1044" s="436"/>
      <c r="AN1044" s="436"/>
      <c r="AO1044" s="436"/>
      <c r="AP1044" s="436"/>
      <c r="AQ1044" s="436"/>
      <c r="AR1044" s="436"/>
      <c r="AS1044" s="436"/>
      <c r="AT1044" s="436"/>
      <c r="AU1044" s="436"/>
      <c r="AV1044" s="436"/>
      <c r="AW1044" s="436"/>
      <c r="AX1044" s="436"/>
      <c r="AY1044" s="436"/>
      <c r="AZ1044" s="436"/>
      <c r="BA1044" s="436"/>
      <c r="BB1044" s="436"/>
      <c r="BC1044" s="436"/>
      <c r="BD1044" s="436"/>
      <c r="BE1044" s="436"/>
      <c r="BF1044" s="436"/>
      <c r="BG1044" s="436"/>
      <c r="BH1044" s="437"/>
      <c r="BI1044" s="103"/>
    </row>
    <row r="1045" spans="1:61" ht="7.5" customHeight="1" x14ac:dyDescent="0.25">
      <c r="A1045" s="103"/>
      <c r="B1045" s="103"/>
      <c r="C1045" s="103"/>
      <c r="D1045" s="103"/>
      <c r="E1045" s="103"/>
      <c r="F1045" s="103"/>
      <c r="G1045" s="103"/>
      <c r="H1045" s="103"/>
      <c r="I1045" s="103"/>
      <c r="J1045" s="103"/>
      <c r="K1045" s="103"/>
      <c r="L1045" s="103"/>
      <c r="M1045" s="103"/>
      <c r="N1045" s="103"/>
      <c r="O1045" s="103"/>
      <c r="P1045" s="103"/>
      <c r="Q1045" s="103"/>
      <c r="R1045" s="103"/>
      <c r="S1045" s="103"/>
      <c r="T1045" s="103"/>
      <c r="U1045" s="103"/>
      <c r="V1045" s="103"/>
      <c r="W1045" s="103"/>
      <c r="X1045" s="103"/>
      <c r="Y1045" s="103"/>
      <c r="Z1045" s="103"/>
      <c r="AA1045" s="103"/>
      <c r="AB1045" s="103"/>
      <c r="AC1045" s="103"/>
      <c r="AD1045" s="103"/>
      <c r="AE1045" s="103"/>
      <c r="AF1045" s="103"/>
      <c r="AG1045" s="103"/>
      <c r="AH1045" s="103"/>
      <c r="AI1045" s="103"/>
      <c r="AJ1045" s="103"/>
      <c r="AK1045" s="103"/>
      <c r="AL1045" s="103"/>
      <c r="AM1045" s="103"/>
      <c r="AN1045" s="103"/>
      <c r="AO1045" s="103"/>
      <c r="AP1045" s="103"/>
      <c r="AQ1045" s="103"/>
      <c r="AR1045" s="103"/>
      <c r="AS1045" s="103"/>
      <c r="AT1045" s="103"/>
      <c r="AU1045" s="103"/>
      <c r="AV1045" s="103"/>
      <c r="AW1045" s="103"/>
      <c r="AX1045" s="103"/>
      <c r="AY1045" s="103"/>
      <c r="AZ1045" s="103"/>
      <c r="BA1045" s="103"/>
      <c r="BB1045" s="103"/>
      <c r="BC1045" s="103"/>
      <c r="BD1045" s="103"/>
      <c r="BE1045" s="103"/>
      <c r="BF1045" s="103"/>
      <c r="BG1045" s="103"/>
      <c r="BH1045" s="103"/>
      <c r="BI1045" s="103"/>
    </row>
    <row r="1046" spans="1:61" x14ac:dyDescent="0.25">
      <c r="A1046" s="103" t="s">
        <v>348</v>
      </c>
      <c r="B1046" s="103"/>
      <c r="C1046" s="103"/>
      <c r="D1046" s="103"/>
      <c r="E1046" s="103"/>
      <c r="F1046" s="103"/>
      <c r="G1046" s="103"/>
      <c r="H1046" s="103"/>
      <c r="I1046" s="103"/>
      <c r="J1046" s="103"/>
      <c r="K1046" s="103"/>
      <c r="L1046" s="103"/>
      <c r="M1046" s="103"/>
      <c r="N1046" s="103"/>
      <c r="O1046" s="103"/>
      <c r="P1046" s="103"/>
      <c r="Q1046" s="103"/>
      <c r="R1046" s="103"/>
      <c r="S1046" s="103"/>
      <c r="T1046" s="103"/>
      <c r="U1046" s="155"/>
      <c r="V1046" s="156"/>
      <c r="W1046" s="156"/>
      <c r="X1046" s="156"/>
      <c r="Y1046" s="156"/>
      <c r="Z1046" s="156"/>
      <c r="AA1046" s="156"/>
      <c r="AB1046" s="156"/>
      <c r="AC1046" s="156"/>
      <c r="AD1046" s="156"/>
      <c r="AE1046" s="156"/>
      <c r="AF1046" s="156"/>
      <c r="AG1046" s="156"/>
      <c r="AH1046" s="156"/>
      <c r="AI1046" s="156"/>
      <c r="AJ1046" s="156"/>
      <c r="AK1046" s="156"/>
      <c r="AL1046" s="156"/>
      <c r="AM1046" s="156"/>
      <c r="AN1046" s="156"/>
      <c r="AO1046" s="156"/>
      <c r="AP1046" s="156"/>
      <c r="AQ1046" s="156"/>
      <c r="AR1046" s="156"/>
      <c r="AS1046" s="156"/>
      <c r="AT1046" s="156"/>
      <c r="AU1046" s="156"/>
      <c r="AV1046" s="156"/>
      <c r="AW1046" s="156"/>
      <c r="AX1046" s="156"/>
      <c r="AY1046" s="156"/>
      <c r="AZ1046" s="156"/>
      <c r="BA1046" s="156"/>
      <c r="BB1046" s="156"/>
      <c r="BC1046" s="156"/>
      <c r="BD1046" s="156"/>
      <c r="BE1046" s="156"/>
      <c r="BF1046" s="156"/>
      <c r="BG1046" s="156"/>
      <c r="BH1046" s="157"/>
      <c r="BI1046" s="103"/>
    </row>
    <row r="1047" spans="1:61" ht="7.5" customHeight="1" x14ac:dyDescent="0.25">
      <c r="A1047" s="103"/>
      <c r="B1047" s="103"/>
      <c r="C1047" s="103"/>
      <c r="D1047" s="103"/>
      <c r="E1047" s="103"/>
      <c r="F1047" s="103"/>
      <c r="G1047" s="103"/>
      <c r="H1047" s="103"/>
      <c r="I1047" s="103"/>
      <c r="J1047" s="103"/>
      <c r="K1047" s="103"/>
      <c r="L1047" s="103"/>
      <c r="M1047" s="103"/>
      <c r="N1047" s="103"/>
      <c r="O1047" s="103"/>
      <c r="P1047" s="103"/>
      <c r="Q1047" s="103"/>
      <c r="R1047" s="103"/>
      <c r="S1047" s="103"/>
      <c r="T1047" s="103"/>
      <c r="U1047" s="103"/>
      <c r="V1047" s="103"/>
      <c r="W1047" s="103"/>
      <c r="X1047" s="103"/>
      <c r="Y1047" s="103"/>
      <c r="Z1047" s="103"/>
      <c r="AA1047" s="103"/>
      <c r="AB1047" s="103"/>
      <c r="AC1047" s="103"/>
      <c r="AD1047" s="103"/>
      <c r="AE1047" s="103"/>
      <c r="AF1047" s="103"/>
      <c r="AG1047" s="103"/>
      <c r="AH1047" s="103"/>
      <c r="AI1047" s="103"/>
      <c r="AJ1047" s="103"/>
      <c r="AK1047" s="103"/>
      <c r="AL1047" s="103"/>
      <c r="AM1047" s="103"/>
      <c r="AN1047" s="103"/>
      <c r="AO1047" s="103"/>
      <c r="AP1047" s="103"/>
      <c r="AQ1047" s="103"/>
      <c r="AR1047" s="103"/>
      <c r="AS1047" s="103"/>
      <c r="AT1047" s="103"/>
      <c r="AU1047" s="103"/>
      <c r="AV1047" s="103"/>
      <c r="AW1047" s="103"/>
      <c r="AX1047" s="103"/>
      <c r="AY1047" s="103"/>
      <c r="AZ1047" s="103"/>
      <c r="BA1047" s="103"/>
      <c r="BB1047" s="103"/>
      <c r="BC1047" s="103"/>
      <c r="BD1047" s="103"/>
      <c r="BE1047" s="103"/>
      <c r="BF1047" s="103"/>
      <c r="BG1047" s="103"/>
      <c r="BH1047" s="103"/>
      <c r="BI1047" s="103"/>
    </row>
    <row r="1048" spans="1:61" x14ac:dyDescent="0.25">
      <c r="A1048" s="454" t="s">
        <v>349</v>
      </c>
      <c r="B1048" s="454"/>
      <c r="C1048" s="454"/>
      <c r="D1048" s="454"/>
      <c r="E1048" s="435"/>
      <c r="F1048" s="436"/>
      <c r="G1048" s="436"/>
      <c r="H1048" s="436"/>
      <c r="I1048" s="436"/>
      <c r="J1048" s="436"/>
      <c r="K1048" s="436"/>
      <c r="L1048" s="436"/>
      <c r="M1048" s="436"/>
      <c r="N1048" s="436"/>
      <c r="O1048" s="437"/>
      <c r="P1048" s="455" t="s">
        <v>350</v>
      </c>
      <c r="Q1048" s="456"/>
      <c r="R1048" s="456"/>
      <c r="S1048" s="456"/>
      <c r="T1048" s="456"/>
      <c r="U1048" s="456"/>
      <c r="V1048" s="456"/>
      <c r="W1048" s="456"/>
      <c r="X1048" s="456"/>
      <c r="Y1048" s="456"/>
      <c r="Z1048" s="456"/>
      <c r="AA1048" s="456"/>
      <c r="AB1048" s="456"/>
      <c r="AC1048" s="456"/>
      <c r="AD1048" s="456"/>
      <c r="AE1048" s="456"/>
      <c r="AF1048" s="456"/>
      <c r="AG1048" s="456"/>
      <c r="AH1048" s="456"/>
      <c r="AI1048" s="456"/>
      <c r="AJ1048" s="456"/>
      <c r="AK1048" s="456"/>
      <c r="AL1048" s="456"/>
      <c r="AM1048" s="456"/>
      <c r="AN1048" s="456"/>
      <c r="AO1048" s="456"/>
      <c r="AP1048" s="456"/>
      <c r="AQ1048" s="456"/>
      <c r="AR1048" s="456"/>
      <c r="AS1048" s="456"/>
      <c r="AT1048" s="456"/>
      <c r="AU1048" s="456"/>
      <c r="AV1048" s="456"/>
      <c r="AW1048" s="456"/>
      <c r="AX1048" s="456"/>
      <c r="AY1048" s="456"/>
      <c r="AZ1048" s="456"/>
      <c r="BA1048" s="456"/>
      <c r="BB1048" s="456"/>
      <c r="BC1048" s="456"/>
      <c r="BD1048" s="456"/>
      <c r="BE1048" s="456"/>
      <c r="BF1048" s="456"/>
      <c r="BG1048" s="456"/>
      <c r="BH1048" s="456"/>
      <c r="BI1048" s="103"/>
    </row>
    <row r="1049" spans="1:61" ht="7.5" customHeight="1" x14ac:dyDescent="0.2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3"/>
      <c r="AR1049" s="103"/>
      <c r="AS1049" s="103"/>
      <c r="AT1049" s="103"/>
      <c r="AU1049" s="103"/>
      <c r="AV1049" s="103"/>
      <c r="AW1049" s="103"/>
      <c r="AX1049" s="103"/>
      <c r="AY1049" s="103"/>
      <c r="AZ1049" s="103"/>
      <c r="BA1049" s="103"/>
      <c r="BB1049" s="103"/>
      <c r="BC1049" s="103"/>
      <c r="BD1049" s="103"/>
      <c r="BE1049" s="103"/>
      <c r="BF1049" s="103"/>
      <c r="BG1049" s="103"/>
      <c r="BH1049" s="103"/>
      <c r="BI1049" s="103"/>
    </row>
    <row r="1050" spans="1:61" ht="99" customHeight="1" x14ac:dyDescent="0.25">
      <c r="A1050" s="457" t="s">
        <v>430</v>
      </c>
      <c r="B1050" s="456"/>
      <c r="C1050" s="456"/>
      <c r="D1050" s="456"/>
      <c r="E1050" s="456"/>
      <c r="F1050" s="456"/>
      <c r="G1050" s="456"/>
      <c r="H1050" s="456"/>
      <c r="I1050" s="456"/>
      <c r="J1050" s="456"/>
      <c r="K1050" s="456"/>
      <c r="L1050" s="456"/>
      <c r="M1050" s="456"/>
      <c r="N1050" s="456"/>
      <c r="O1050" s="456"/>
      <c r="P1050" s="456"/>
      <c r="Q1050" s="456"/>
      <c r="R1050" s="456"/>
      <c r="S1050" s="456"/>
      <c r="T1050" s="456"/>
      <c r="U1050" s="456"/>
      <c r="V1050" s="456"/>
      <c r="W1050" s="456"/>
      <c r="X1050" s="456"/>
      <c r="Y1050" s="456"/>
      <c r="Z1050" s="456"/>
      <c r="AA1050" s="456"/>
      <c r="AB1050" s="456"/>
      <c r="AC1050" s="456"/>
      <c r="AD1050" s="456"/>
      <c r="AE1050" s="456"/>
      <c r="AF1050" s="456"/>
      <c r="AG1050" s="456"/>
      <c r="AH1050" s="456"/>
      <c r="AI1050" s="456"/>
      <c r="AJ1050" s="456"/>
      <c r="AK1050" s="456"/>
      <c r="AL1050" s="456"/>
      <c r="AM1050" s="456"/>
      <c r="AN1050" s="456"/>
      <c r="AO1050" s="456"/>
      <c r="AP1050" s="456"/>
      <c r="AQ1050" s="456"/>
      <c r="AR1050" s="456"/>
      <c r="AS1050" s="456"/>
      <c r="AT1050" s="456"/>
      <c r="AU1050" s="456"/>
      <c r="AV1050" s="456"/>
      <c r="AW1050" s="456"/>
      <c r="AX1050" s="456"/>
      <c r="AY1050" s="456"/>
      <c r="AZ1050" s="456"/>
      <c r="BA1050" s="456"/>
      <c r="BB1050" s="456"/>
      <c r="BC1050" s="456"/>
      <c r="BD1050" s="456"/>
      <c r="BE1050" s="456"/>
      <c r="BF1050" s="456"/>
      <c r="BG1050" s="456"/>
      <c r="BH1050" s="456"/>
      <c r="BI1050" s="456"/>
    </row>
    <row r="1051" spans="1:61" ht="7.5" customHeight="1" x14ac:dyDescent="0.25">
      <c r="A1051" s="103"/>
      <c r="B1051" s="103"/>
      <c r="C1051" s="103"/>
      <c r="D1051" s="103"/>
      <c r="E1051" s="103"/>
      <c r="F1051" s="103"/>
      <c r="G1051" s="103"/>
      <c r="H1051" s="103"/>
      <c r="I1051" s="103"/>
      <c r="J1051" s="103"/>
      <c r="K1051" s="103"/>
      <c r="L1051" s="103"/>
      <c r="M1051" s="103"/>
      <c r="N1051" s="103"/>
      <c r="O1051" s="103"/>
      <c r="P1051" s="103"/>
      <c r="Q1051" s="103"/>
      <c r="R1051" s="103"/>
      <c r="S1051" s="103"/>
      <c r="T1051" s="103"/>
      <c r="U1051" s="103"/>
      <c r="V1051" s="103"/>
      <c r="W1051" s="103"/>
      <c r="X1051" s="103"/>
      <c r="Y1051" s="103"/>
      <c r="Z1051" s="103"/>
      <c r="AA1051" s="103"/>
      <c r="AB1051" s="103"/>
      <c r="AC1051" s="103"/>
      <c r="AD1051" s="103"/>
      <c r="AE1051" s="103"/>
      <c r="AF1051" s="103"/>
      <c r="AG1051" s="103"/>
      <c r="AH1051" s="103"/>
      <c r="AI1051" s="103"/>
      <c r="AJ1051" s="103"/>
      <c r="AK1051" s="103"/>
      <c r="AL1051" s="103"/>
      <c r="AM1051" s="103"/>
      <c r="AN1051" s="103"/>
      <c r="AO1051" s="103"/>
      <c r="AP1051" s="103"/>
      <c r="AQ1051" s="103"/>
      <c r="AR1051" s="103"/>
      <c r="AS1051" s="103"/>
      <c r="AT1051" s="103"/>
      <c r="AU1051" s="103"/>
      <c r="AV1051" s="103"/>
      <c r="AW1051" s="103"/>
      <c r="AX1051" s="103"/>
      <c r="AY1051" s="103"/>
      <c r="AZ1051" s="103"/>
      <c r="BA1051" s="103"/>
      <c r="BB1051" s="103"/>
      <c r="BC1051" s="103"/>
      <c r="BD1051" s="103"/>
      <c r="BE1051" s="103"/>
      <c r="BF1051" s="103"/>
      <c r="BG1051" s="103"/>
      <c r="BH1051" s="103"/>
      <c r="BI1051" s="103"/>
    </row>
    <row r="1052" spans="1:61" x14ac:dyDescent="0.25">
      <c r="A1052" s="434" t="s">
        <v>69</v>
      </c>
      <c r="B1052" s="434"/>
      <c r="C1052" s="434"/>
      <c r="D1052" s="434"/>
      <c r="E1052" s="434"/>
      <c r="F1052" s="434"/>
      <c r="G1052" s="434"/>
      <c r="H1052" s="434"/>
      <c r="I1052" s="434"/>
      <c r="J1052" s="434"/>
      <c r="K1052" s="434"/>
      <c r="L1052" s="103"/>
      <c r="M1052" s="435"/>
      <c r="N1052" s="436"/>
      <c r="O1052" s="436"/>
      <c r="P1052" s="436"/>
      <c r="Q1052" s="436"/>
      <c r="R1052" s="436"/>
      <c r="S1052" s="436"/>
      <c r="T1052" s="436"/>
      <c r="U1052" s="436"/>
      <c r="V1052" s="436"/>
      <c r="W1052" s="436"/>
      <c r="X1052" s="436"/>
      <c r="Y1052" s="436"/>
      <c r="Z1052" s="436"/>
      <c r="AA1052" s="436"/>
      <c r="AB1052" s="437"/>
      <c r="AC1052" s="103"/>
      <c r="AD1052" s="103"/>
      <c r="AE1052" s="103"/>
      <c r="AF1052" s="103"/>
      <c r="AG1052" s="103"/>
      <c r="AH1052" s="103"/>
      <c r="AI1052" s="103"/>
      <c r="AJ1052" s="103"/>
      <c r="AK1052" s="103"/>
      <c r="AL1052" s="103"/>
      <c r="AM1052" s="103"/>
      <c r="AN1052" s="103"/>
      <c r="AO1052" s="103"/>
      <c r="AP1052" s="103"/>
      <c r="AQ1052" s="103"/>
      <c r="AR1052" s="434" t="s">
        <v>352</v>
      </c>
      <c r="AS1052" s="434"/>
      <c r="AT1052" s="434"/>
      <c r="AU1052" s="434"/>
      <c r="AV1052" s="435"/>
      <c r="AW1052" s="436"/>
      <c r="AX1052" s="436"/>
      <c r="AY1052" s="436"/>
      <c r="AZ1052" s="436"/>
      <c r="BA1052" s="436"/>
      <c r="BB1052" s="436"/>
      <c r="BC1052" s="436"/>
      <c r="BD1052" s="436"/>
      <c r="BE1052" s="437"/>
      <c r="BF1052" s="103"/>
      <c r="BG1052" s="103"/>
      <c r="BH1052" s="103"/>
      <c r="BI1052" s="103"/>
    </row>
    <row r="1053" spans="1:61" ht="7.5" customHeight="1" x14ac:dyDescent="0.25">
      <c r="A1053" s="103"/>
      <c r="B1053" s="103"/>
      <c r="C1053" s="103"/>
      <c r="D1053" s="103"/>
      <c r="E1053" s="103"/>
      <c r="F1053" s="103"/>
      <c r="G1053" s="103"/>
      <c r="H1053" s="103"/>
      <c r="I1053" s="103"/>
      <c r="J1053" s="103"/>
      <c r="K1053" s="103"/>
      <c r="L1053" s="103"/>
      <c r="M1053" s="103"/>
      <c r="N1053" s="103"/>
      <c r="O1053" s="103"/>
      <c r="P1053" s="103"/>
      <c r="Q1053" s="103"/>
      <c r="R1053" s="103"/>
      <c r="S1053" s="103"/>
      <c r="T1053" s="103"/>
      <c r="U1053" s="103"/>
      <c r="V1053" s="103"/>
      <c r="W1053" s="103"/>
      <c r="X1053" s="103"/>
      <c r="Y1053" s="103"/>
      <c r="Z1053" s="103"/>
      <c r="AA1053" s="103"/>
      <c r="AB1053" s="103"/>
      <c r="AC1053" s="103"/>
      <c r="AD1053" s="103"/>
      <c r="AE1053" s="103"/>
      <c r="AF1053" s="103"/>
      <c r="AG1053" s="103"/>
      <c r="AH1053" s="103"/>
      <c r="AI1053" s="103"/>
      <c r="AJ1053" s="103"/>
      <c r="AK1053" s="103"/>
      <c r="AL1053" s="103"/>
      <c r="AM1053" s="103"/>
      <c r="AN1053" s="103"/>
      <c r="AO1053" s="103"/>
      <c r="AP1053" s="103"/>
      <c r="AQ1053" s="103"/>
      <c r="AR1053" s="103"/>
      <c r="AS1053" s="103"/>
      <c r="AT1053" s="103"/>
      <c r="AU1053" s="103"/>
      <c r="AV1053" s="103"/>
      <c r="AW1053" s="103"/>
      <c r="AX1053" s="103"/>
      <c r="AY1053" s="103"/>
      <c r="AZ1053" s="103"/>
      <c r="BA1053" s="103"/>
      <c r="BB1053" s="103"/>
      <c r="BC1053" s="103"/>
      <c r="BD1053" s="103"/>
      <c r="BE1053" s="103"/>
      <c r="BF1053" s="103"/>
      <c r="BG1053" s="103"/>
      <c r="BH1053" s="103"/>
      <c r="BI1053" s="103"/>
    </row>
    <row r="1054" spans="1:61" x14ac:dyDescent="0.25">
      <c r="A1054" s="434" t="s">
        <v>351</v>
      </c>
      <c r="B1054" s="434"/>
      <c r="C1054" s="434"/>
      <c r="D1054" s="434"/>
      <c r="E1054" s="434"/>
      <c r="F1054" s="434"/>
      <c r="G1054" s="434"/>
      <c r="H1054" s="434"/>
      <c r="I1054" s="434"/>
      <c r="J1054" s="434"/>
      <c r="K1054" s="434"/>
      <c r="L1054" s="434"/>
      <c r="M1054" s="434"/>
      <c r="N1054" s="430"/>
      <c r="O1054" s="431"/>
      <c r="P1054" s="431"/>
      <c r="Q1054" s="431"/>
      <c r="R1054" s="431"/>
      <c r="S1054" s="431"/>
      <c r="T1054" s="431"/>
      <c r="U1054" s="431"/>
      <c r="V1054" s="431"/>
      <c r="W1054" s="431"/>
      <c r="X1054" s="432"/>
      <c r="Y1054" s="432"/>
      <c r="Z1054" s="432"/>
      <c r="AA1054" s="432"/>
      <c r="AB1054" s="432"/>
      <c r="AC1054" s="432"/>
      <c r="AD1054" s="432"/>
      <c r="AE1054" s="432"/>
      <c r="AF1054" s="432"/>
      <c r="AG1054" s="432"/>
      <c r="AH1054" s="432"/>
      <c r="AI1054" s="433"/>
      <c r="AJ1054" s="103"/>
      <c r="AK1054" s="103"/>
      <c r="AL1054" s="103"/>
      <c r="AM1054" s="103"/>
      <c r="AN1054" s="103"/>
      <c r="AO1054" s="103"/>
      <c r="AP1054" s="103"/>
      <c r="AQ1054" s="103"/>
      <c r="AR1054" s="103"/>
      <c r="AS1054" s="103"/>
      <c r="AT1054" s="103"/>
      <c r="AU1054" s="103"/>
      <c r="AV1054" s="103"/>
      <c r="AW1054" s="103"/>
      <c r="AX1054" s="103"/>
      <c r="AY1054" s="103"/>
      <c r="AZ1054" s="103"/>
      <c r="BA1054" s="103"/>
      <c r="BB1054" s="103"/>
      <c r="BC1054" s="103"/>
      <c r="BD1054" s="103"/>
      <c r="BE1054" s="103"/>
      <c r="BF1054" s="103"/>
      <c r="BG1054" s="103"/>
      <c r="BH1054" s="103"/>
      <c r="BI1054" s="103"/>
    </row>
    <row r="1055" spans="1:61" ht="7.5" customHeight="1" x14ac:dyDescent="0.25">
      <c r="A1055" s="103"/>
      <c r="B1055" s="103"/>
      <c r="C1055" s="103"/>
      <c r="D1055" s="103"/>
      <c r="E1055" s="103"/>
      <c r="F1055" s="103"/>
      <c r="G1055" s="103"/>
      <c r="H1055" s="103"/>
      <c r="I1055" s="103"/>
      <c r="J1055" s="103"/>
      <c r="K1055" s="103"/>
      <c r="L1055" s="103"/>
      <c r="M1055" s="103"/>
      <c r="N1055" s="103"/>
      <c r="O1055" s="103"/>
      <c r="P1055" s="103"/>
      <c r="Q1055" s="103"/>
      <c r="R1055" s="103"/>
      <c r="S1055" s="103"/>
      <c r="T1055" s="103"/>
      <c r="U1055" s="103"/>
      <c r="V1055" s="103"/>
      <c r="W1055" s="103"/>
      <c r="X1055" s="103"/>
      <c r="Y1055" s="103"/>
      <c r="Z1055" s="103"/>
      <c r="AA1055" s="103"/>
      <c r="AB1055" s="103"/>
      <c r="AC1055" s="103"/>
      <c r="AD1055" s="103"/>
      <c r="AE1055" s="103"/>
      <c r="AF1055" s="103"/>
      <c r="AG1055" s="103"/>
      <c r="AH1055" s="103"/>
      <c r="AI1055" s="103"/>
      <c r="AJ1055" s="103"/>
      <c r="AK1055" s="103"/>
      <c r="AL1055" s="103"/>
      <c r="AM1055" s="103"/>
      <c r="AN1055" s="103"/>
      <c r="AO1055" s="103"/>
      <c r="AP1055" s="103"/>
      <c r="AQ1055" s="103"/>
      <c r="AR1055" s="103"/>
      <c r="AS1055" s="103"/>
      <c r="AT1055" s="103"/>
      <c r="AU1055" s="103"/>
      <c r="AV1055" s="103"/>
      <c r="AW1055" s="103"/>
      <c r="AX1055" s="103"/>
      <c r="AY1055" s="103"/>
      <c r="AZ1055" s="103"/>
      <c r="BA1055" s="103"/>
      <c r="BB1055" s="103"/>
      <c r="BC1055" s="103"/>
      <c r="BD1055" s="103"/>
      <c r="BE1055" s="103"/>
      <c r="BF1055" s="103"/>
      <c r="BG1055" s="103"/>
      <c r="BH1055" s="103"/>
      <c r="BI1055" s="103"/>
    </row>
    <row r="1056" spans="1:61" ht="30" customHeight="1" x14ac:dyDescent="0.25">
      <c r="A1056" s="438" t="s">
        <v>353</v>
      </c>
      <c r="B1056" s="438"/>
      <c r="C1056" s="438"/>
      <c r="D1056" s="438"/>
      <c r="E1056" s="438"/>
      <c r="F1056" s="438"/>
      <c r="G1056" s="438"/>
      <c r="H1056" s="438"/>
      <c r="I1056" s="103"/>
      <c r="J1056" s="105"/>
      <c r="K1056" s="105"/>
      <c r="L1056" s="105"/>
      <c r="M1056" s="105"/>
      <c r="N1056" s="105"/>
      <c r="O1056" s="105"/>
      <c r="P1056" s="105"/>
      <c r="Q1056" s="105"/>
      <c r="R1056" s="105"/>
      <c r="S1056" s="105"/>
      <c r="T1056" s="105"/>
      <c r="U1056" s="105"/>
      <c r="V1056" s="105"/>
      <c r="W1056" s="105"/>
      <c r="X1056" s="105"/>
      <c r="Y1056" s="105"/>
      <c r="Z1056" s="105"/>
      <c r="AA1056" s="105"/>
      <c r="AB1056" s="105"/>
      <c r="AC1056" s="103"/>
      <c r="AD1056" s="103"/>
      <c r="AE1056" s="103"/>
      <c r="AF1056" s="103"/>
      <c r="AG1056" s="103"/>
      <c r="AH1056" s="103"/>
      <c r="AI1056" s="103"/>
      <c r="AJ1056" s="103"/>
      <c r="AK1056" s="103"/>
      <c r="AL1056" s="103"/>
      <c r="AM1056" s="103"/>
      <c r="AN1056" s="103"/>
      <c r="AO1056" s="103"/>
      <c r="AP1056" s="103"/>
      <c r="AQ1056" s="103"/>
      <c r="AR1056" s="103"/>
      <c r="AS1056" s="103"/>
      <c r="AT1056" s="103"/>
      <c r="AU1056" s="103"/>
      <c r="AV1056" s="103"/>
      <c r="AW1056" s="103"/>
      <c r="AX1056" s="103"/>
      <c r="AY1056" s="103"/>
      <c r="AZ1056" s="103"/>
      <c r="BA1056" s="103"/>
      <c r="BB1056" s="103"/>
      <c r="BC1056" s="103"/>
      <c r="BD1056" s="103"/>
      <c r="BE1056" s="103"/>
      <c r="BF1056" s="103"/>
      <c r="BG1056" s="103"/>
      <c r="BH1056" s="103"/>
      <c r="BI1056" s="103"/>
    </row>
    <row r="1057" spans="1:61" ht="15" customHeight="1" x14ac:dyDescent="0.25">
      <c r="A1057" s="103"/>
      <c r="B1057" s="103"/>
      <c r="C1057" s="103"/>
      <c r="D1057" s="103"/>
      <c r="E1057" s="103"/>
      <c r="F1057" s="103"/>
      <c r="G1057" s="103"/>
      <c r="H1057" s="103"/>
      <c r="I1057" s="103"/>
      <c r="J1057" s="103"/>
      <c r="K1057" s="103"/>
      <c r="L1057" s="103"/>
      <c r="M1057" s="103"/>
      <c r="N1057" s="103"/>
      <c r="O1057" s="103"/>
      <c r="P1057" s="103"/>
      <c r="Q1057" s="103"/>
      <c r="R1057" s="103"/>
      <c r="S1057" s="103"/>
      <c r="T1057" s="103"/>
      <c r="U1057" s="103"/>
      <c r="V1057" s="103"/>
      <c r="W1057" s="103"/>
      <c r="X1057" s="103"/>
      <c r="Y1057" s="103"/>
      <c r="Z1057" s="103"/>
      <c r="AA1057" s="103"/>
      <c r="AB1057" s="103"/>
      <c r="AC1057" s="103"/>
      <c r="AD1057" s="103"/>
      <c r="AE1057" s="103"/>
      <c r="AF1057" s="103"/>
      <c r="AG1057" s="103"/>
      <c r="AH1057" s="103"/>
      <c r="AI1057" s="103"/>
      <c r="AJ1057" s="103"/>
      <c r="AK1057" s="103"/>
      <c r="AL1057" s="103"/>
      <c r="AM1057" s="103"/>
      <c r="AN1057" s="103"/>
      <c r="AO1057" s="103"/>
      <c r="AP1057" s="103"/>
      <c r="AQ1057" s="103"/>
      <c r="AR1057" s="103"/>
      <c r="AS1057" s="103"/>
      <c r="AT1057" s="103"/>
      <c r="AU1057" s="103"/>
      <c r="AV1057" s="103"/>
      <c r="AW1057" s="103"/>
      <c r="AX1057" s="103"/>
      <c r="AY1057" s="103"/>
      <c r="AZ1057" s="103"/>
      <c r="BA1057" s="103"/>
      <c r="BB1057" s="103"/>
      <c r="BC1057" s="103"/>
      <c r="BD1057" s="103"/>
      <c r="BE1057" s="103"/>
      <c r="BF1057" s="103"/>
      <c r="BG1057" s="103"/>
      <c r="BH1057" s="103"/>
      <c r="BI1057" s="103"/>
    </row>
    <row r="1058" spans="1:61" ht="15" customHeight="1" x14ac:dyDescent="0.25">
      <c r="A1058" s="103"/>
      <c r="B1058" s="103"/>
      <c r="C1058" s="103"/>
      <c r="D1058" s="103"/>
      <c r="E1058" s="103"/>
      <c r="F1058" s="103"/>
      <c r="G1058" s="103"/>
      <c r="H1058" s="103"/>
      <c r="I1058" s="103"/>
      <c r="J1058" s="103"/>
      <c r="K1058" s="103"/>
      <c r="L1058" s="103"/>
      <c r="M1058" s="103"/>
      <c r="N1058" s="103"/>
      <c r="O1058" s="103"/>
      <c r="P1058" s="103"/>
      <c r="Q1058" s="103"/>
      <c r="R1058" s="103"/>
      <c r="S1058" s="103"/>
      <c r="T1058" s="103"/>
      <c r="U1058" s="103"/>
      <c r="V1058" s="103"/>
      <c r="W1058" s="103"/>
      <c r="X1058" s="103"/>
      <c r="Y1058" s="103"/>
      <c r="Z1058" s="103"/>
      <c r="AA1058" s="103"/>
      <c r="AB1058" s="103"/>
      <c r="AC1058" s="103"/>
      <c r="AD1058" s="103"/>
      <c r="AE1058" s="103"/>
      <c r="AF1058" s="103"/>
      <c r="AG1058" s="103"/>
      <c r="AH1058" s="103"/>
      <c r="AI1058" s="103"/>
      <c r="AJ1058" s="103"/>
      <c r="AK1058" s="103"/>
      <c r="AL1058" s="103"/>
      <c r="AM1058" s="103"/>
      <c r="AN1058" s="103"/>
      <c r="AO1058" s="103"/>
      <c r="AP1058" s="103"/>
      <c r="AQ1058" s="103"/>
      <c r="AR1058" s="103"/>
      <c r="AS1058" s="103"/>
      <c r="AT1058" s="103"/>
      <c r="AU1058" s="103"/>
      <c r="AV1058" s="103"/>
      <c r="AW1058" s="103"/>
      <c r="AX1058" s="103"/>
      <c r="AY1058" s="103"/>
      <c r="AZ1058" s="103"/>
      <c r="BA1058" s="103"/>
      <c r="BB1058" s="103"/>
      <c r="BC1058" s="103"/>
      <c r="BD1058" s="103"/>
      <c r="BE1058" s="103"/>
      <c r="BF1058" s="103"/>
      <c r="BG1058" s="103"/>
      <c r="BH1058" s="103"/>
      <c r="BI1058" s="103"/>
    </row>
    <row r="1059" spans="1:61" ht="15" customHeight="1" x14ac:dyDescent="0.25">
      <c r="A1059" s="103"/>
      <c r="B1059" s="103"/>
      <c r="C1059" s="103"/>
      <c r="D1059" s="103"/>
      <c r="E1059" s="103"/>
      <c r="F1059" s="103"/>
      <c r="G1059" s="103"/>
      <c r="H1059" s="103"/>
      <c r="I1059" s="103"/>
      <c r="J1059" s="103"/>
      <c r="K1059" s="103"/>
      <c r="L1059" s="103"/>
      <c r="M1059" s="103"/>
      <c r="N1059" s="103"/>
      <c r="O1059" s="103"/>
      <c r="P1059" s="103"/>
      <c r="Q1059" s="103"/>
      <c r="R1059" s="103"/>
      <c r="S1059" s="103"/>
      <c r="T1059" s="103"/>
      <c r="U1059" s="103"/>
      <c r="V1059" s="103"/>
      <c r="W1059" s="103"/>
      <c r="X1059" s="103"/>
      <c r="Y1059" s="103"/>
      <c r="Z1059" s="103"/>
      <c r="AA1059" s="103"/>
      <c r="AB1059" s="103"/>
      <c r="AC1059" s="103"/>
      <c r="AD1059" s="103"/>
      <c r="AE1059" s="103"/>
      <c r="AF1059" s="103"/>
      <c r="AG1059" s="103"/>
      <c r="AH1059" s="103"/>
      <c r="AI1059" s="103"/>
      <c r="AJ1059" s="103"/>
      <c r="AK1059" s="103"/>
      <c r="AL1059" s="103"/>
      <c r="AM1059" s="103"/>
      <c r="AN1059" s="103"/>
      <c r="AO1059" s="103"/>
      <c r="AP1059" s="103"/>
      <c r="AQ1059" s="103"/>
      <c r="AR1059" s="103"/>
      <c r="AS1059" s="103"/>
      <c r="AT1059" s="103"/>
      <c r="AU1059" s="103"/>
      <c r="AV1059" s="103"/>
      <c r="AW1059" s="103"/>
      <c r="AX1059" s="103"/>
      <c r="AY1059" s="103"/>
      <c r="AZ1059" s="103"/>
      <c r="BA1059" s="103"/>
      <c r="BB1059" s="103"/>
      <c r="BC1059" s="103"/>
      <c r="BD1059" s="103"/>
      <c r="BE1059" s="103"/>
      <c r="BF1059" s="103"/>
      <c r="BG1059" s="103"/>
      <c r="BH1059" s="103"/>
      <c r="BI1059" s="103"/>
    </row>
    <row r="1060" spans="1:61" ht="15" customHeight="1" x14ac:dyDescent="0.25">
      <c r="A1060" s="103"/>
      <c r="B1060" s="103"/>
      <c r="C1060" s="103"/>
      <c r="D1060" s="103"/>
      <c r="E1060" s="103"/>
      <c r="F1060" s="103"/>
      <c r="G1060" s="103"/>
      <c r="H1060" s="103"/>
      <c r="I1060" s="103"/>
      <c r="J1060" s="103"/>
      <c r="K1060" s="103"/>
      <c r="L1060" s="103"/>
      <c r="M1060" s="103"/>
      <c r="N1060" s="103"/>
      <c r="O1060" s="103"/>
      <c r="P1060" s="103"/>
      <c r="Q1060" s="103"/>
      <c r="R1060" s="103"/>
      <c r="S1060" s="103"/>
      <c r="T1060" s="103"/>
      <c r="U1060" s="103"/>
      <c r="V1060" s="103"/>
      <c r="W1060" s="103"/>
      <c r="X1060" s="103"/>
      <c r="Y1060" s="103"/>
      <c r="Z1060" s="103"/>
      <c r="AA1060" s="103"/>
      <c r="AB1060" s="103"/>
      <c r="AC1060" s="103"/>
      <c r="AD1060" s="103"/>
      <c r="AE1060" s="103"/>
      <c r="AF1060" s="103"/>
      <c r="AG1060" s="103"/>
      <c r="AH1060" s="103"/>
      <c r="AI1060" s="103"/>
      <c r="AJ1060" s="103"/>
      <c r="AK1060" s="103"/>
      <c r="AL1060" s="103"/>
      <c r="AM1060" s="103"/>
      <c r="AN1060" s="103"/>
      <c r="AO1060" s="103"/>
      <c r="AP1060" s="103"/>
      <c r="AQ1060" s="103"/>
      <c r="AR1060" s="103"/>
      <c r="AS1060" s="103"/>
      <c r="AT1060" s="103"/>
      <c r="AU1060" s="103"/>
      <c r="AV1060" s="103"/>
      <c r="AW1060" s="103"/>
      <c r="AX1060" s="103"/>
      <c r="AY1060" s="103"/>
      <c r="AZ1060" s="103"/>
      <c r="BA1060" s="103"/>
      <c r="BB1060" s="103"/>
      <c r="BC1060" s="103"/>
      <c r="BD1060" s="103"/>
      <c r="BE1060" s="103"/>
      <c r="BF1060" s="103"/>
      <c r="BG1060" s="103"/>
      <c r="BH1060" s="103"/>
      <c r="BI1060" s="103"/>
    </row>
    <row r="1061" spans="1:61" ht="15" customHeight="1" x14ac:dyDescent="0.25">
      <c r="A1061" s="103"/>
      <c r="B1061" s="103"/>
      <c r="C1061" s="103"/>
      <c r="D1061" s="103"/>
      <c r="E1061" s="103"/>
      <c r="F1061" s="103"/>
      <c r="G1061" s="103"/>
      <c r="H1061" s="103"/>
      <c r="I1061" s="103"/>
      <c r="J1061" s="103"/>
      <c r="K1061" s="103"/>
      <c r="L1061" s="103"/>
      <c r="M1061" s="103"/>
      <c r="N1061" s="103"/>
      <c r="O1061" s="103"/>
      <c r="P1061" s="103"/>
      <c r="Q1061" s="103"/>
      <c r="R1061" s="103"/>
      <c r="S1061" s="103"/>
      <c r="T1061" s="103"/>
      <c r="U1061" s="103"/>
      <c r="V1061" s="103"/>
      <c r="W1061" s="103"/>
      <c r="X1061" s="103"/>
      <c r="Y1061" s="103"/>
      <c r="Z1061" s="103"/>
      <c r="AA1061" s="103"/>
      <c r="AB1061" s="103"/>
      <c r="AC1061" s="103"/>
      <c r="AD1061" s="103"/>
      <c r="AE1061" s="103"/>
      <c r="AF1061" s="103"/>
      <c r="AG1061" s="103"/>
      <c r="AH1061" s="103"/>
      <c r="AI1061" s="103"/>
      <c r="AJ1061" s="103"/>
      <c r="AK1061" s="103"/>
      <c r="AL1061" s="103"/>
      <c r="AM1061" s="103"/>
      <c r="AN1061" s="103"/>
      <c r="AO1061" s="103"/>
      <c r="AP1061" s="103"/>
      <c r="AQ1061" s="103"/>
      <c r="AR1061" s="103"/>
      <c r="AS1061" s="103"/>
      <c r="AT1061" s="103"/>
      <c r="AU1061" s="103"/>
      <c r="AV1061" s="103"/>
      <c r="AW1061" s="103"/>
      <c r="AX1061" s="103"/>
      <c r="AY1061" s="103"/>
      <c r="AZ1061" s="103"/>
      <c r="BA1061" s="103"/>
      <c r="BB1061" s="103"/>
      <c r="BC1061" s="103"/>
      <c r="BD1061" s="103"/>
      <c r="BE1061" s="103"/>
      <c r="BF1061" s="103"/>
      <c r="BG1061" s="103"/>
      <c r="BH1061" s="103"/>
      <c r="BI1061" s="103"/>
    </row>
    <row r="1062" spans="1:61" ht="15" customHeight="1" x14ac:dyDescent="0.25">
      <c r="A1062" s="103"/>
      <c r="B1062" s="103"/>
      <c r="C1062" s="103"/>
      <c r="D1062" s="103"/>
      <c r="E1062" s="103"/>
      <c r="F1062" s="103"/>
      <c r="G1062" s="103"/>
      <c r="H1062" s="103"/>
      <c r="I1062" s="103"/>
      <c r="J1062" s="103"/>
      <c r="K1062" s="103"/>
      <c r="L1062" s="103"/>
      <c r="M1062" s="103"/>
      <c r="N1062" s="103"/>
      <c r="O1062" s="103"/>
      <c r="P1062" s="103"/>
      <c r="Q1062" s="103"/>
      <c r="R1062" s="103"/>
      <c r="S1062" s="103"/>
      <c r="T1062" s="103"/>
      <c r="U1062" s="103"/>
      <c r="V1062" s="103"/>
      <c r="W1062" s="103"/>
      <c r="X1062" s="103"/>
      <c r="Y1062" s="103"/>
      <c r="Z1062" s="103"/>
      <c r="AA1062" s="103"/>
      <c r="AB1062" s="103"/>
      <c r="AC1062" s="103"/>
      <c r="AD1062" s="103"/>
      <c r="AE1062" s="103"/>
      <c r="AF1062" s="103"/>
      <c r="AG1062" s="103"/>
      <c r="AH1062" s="103"/>
      <c r="AI1062" s="103"/>
      <c r="AJ1062" s="103"/>
      <c r="AK1062" s="103"/>
      <c r="AL1062" s="103"/>
      <c r="AM1062" s="103"/>
      <c r="AN1062" s="103"/>
      <c r="AO1062" s="103"/>
      <c r="AP1062" s="103"/>
      <c r="AQ1062" s="103"/>
      <c r="AR1062" s="103"/>
      <c r="AS1062" s="103"/>
      <c r="AT1062" s="103"/>
      <c r="AU1062" s="103"/>
      <c r="AV1062" s="103"/>
      <c r="AW1062" s="103"/>
      <c r="AX1062" s="103"/>
      <c r="AY1062" s="103"/>
      <c r="AZ1062" s="103"/>
      <c r="BA1062" s="103"/>
      <c r="BB1062" s="103"/>
      <c r="BC1062" s="103"/>
      <c r="BD1062" s="103"/>
      <c r="BE1062" s="103"/>
      <c r="BF1062" s="103"/>
      <c r="BG1062" s="103"/>
      <c r="BH1062" s="103"/>
      <c r="BI1062" s="103"/>
    </row>
    <row r="1063" spans="1:61" ht="15" customHeight="1" x14ac:dyDescent="0.25">
      <c r="A1063" s="103"/>
      <c r="B1063" s="103"/>
      <c r="C1063" s="103"/>
      <c r="D1063" s="103"/>
      <c r="E1063" s="103"/>
      <c r="F1063" s="103"/>
      <c r="G1063" s="103"/>
      <c r="H1063" s="103"/>
      <c r="I1063" s="103"/>
      <c r="J1063" s="103"/>
      <c r="K1063" s="103"/>
      <c r="L1063" s="103"/>
      <c r="M1063" s="103"/>
      <c r="N1063" s="103"/>
      <c r="O1063" s="103"/>
      <c r="P1063" s="103"/>
      <c r="Q1063" s="103"/>
      <c r="R1063" s="103"/>
      <c r="S1063" s="103"/>
      <c r="T1063" s="103"/>
      <c r="U1063" s="103"/>
      <c r="V1063" s="103"/>
      <c r="W1063" s="103"/>
      <c r="X1063" s="103"/>
      <c r="Y1063" s="103"/>
      <c r="Z1063" s="103"/>
      <c r="AA1063" s="103"/>
      <c r="AB1063" s="103"/>
      <c r="AC1063" s="103"/>
      <c r="AD1063" s="103"/>
      <c r="AE1063" s="103"/>
      <c r="AF1063" s="103"/>
      <c r="AG1063" s="103"/>
      <c r="AH1063" s="103"/>
      <c r="AI1063" s="103"/>
      <c r="AJ1063" s="103"/>
      <c r="AK1063" s="103"/>
      <c r="AL1063" s="103"/>
      <c r="AM1063" s="103"/>
      <c r="AN1063" s="103"/>
      <c r="AO1063" s="103"/>
      <c r="AP1063" s="103"/>
      <c r="AQ1063" s="103"/>
      <c r="AR1063" s="103"/>
      <c r="AS1063" s="103"/>
      <c r="AT1063" s="103"/>
      <c r="AU1063" s="103"/>
      <c r="AV1063" s="103"/>
      <c r="AW1063" s="103"/>
      <c r="AX1063" s="103"/>
      <c r="AY1063" s="103"/>
      <c r="AZ1063" s="103"/>
      <c r="BA1063" s="103"/>
      <c r="BB1063" s="103"/>
      <c r="BC1063" s="103"/>
      <c r="BD1063" s="103"/>
      <c r="BE1063" s="103"/>
      <c r="BF1063" s="103"/>
      <c r="BG1063" s="103"/>
      <c r="BH1063" s="103"/>
      <c r="BI1063" s="103"/>
    </row>
    <row r="1064" spans="1:61" ht="15" customHeight="1" x14ac:dyDescent="0.25">
      <c r="A1064" s="103"/>
      <c r="B1064" s="103"/>
      <c r="C1064" s="103"/>
      <c r="D1064" s="103"/>
      <c r="E1064" s="103"/>
      <c r="F1064" s="103"/>
      <c r="G1064" s="103"/>
      <c r="H1064" s="103"/>
      <c r="I1064" s="103"/>
      <c r="J1064" s="103"/>
      <c r="K1064" s="103"/>
      <c r="L1064" s="103"/>
      <c r="M1064" s="103"/>
      <c r="N1064" s="103"/>
      <c r="O1064" s="103"/>
      <c r="P1064" s="103"/>
      <c r="Q1064" s="103"/>
      <c r="R1064" s="103"/>
      <c r="S1064" s="103"/>
      <c r="T1064" s="103"/>
      <c r="U1064" s="103"/>
      <c r="V1064" s="103"/>
      <c r="W1064" s="103"/>
      <c r="X1064" s="103"/>
      <c r="Y1064" s="103"/>
      <c r="Z1064" s="103"/>
      <c r="AA1064" s="103"/>
      <c r="AB1064" s="103"/>
      <c r="AC1064" s="103"/>
      <c r="AD1064" s="103"/>
      <c r="AE1064" s="103"/>
      <c r="AF1064" s="103"/>
      <c r="AG1064" s="103"/>
      <c r="AH1064" s="103"/>
      <c r="AI1064" s="103"/>
      <c r="AJ1064" s="103"/>
      <c r="AK1064" s="103"/>
      <c r="AL1064" s="103"/>
      <c r="AM1064" s="103"/>
      <c r="AN1064" s="103"/>
      <c r="AO1064" s="103"/>
      <c r="AP1064" s="103"/>
      <c r="AQ1064" s="103"/>
      <c r="AR1064" s="103"/>
      <c r="AS1064" s="103"/>
      <c r="AT1064" s="103"/>
      <c r="AU1064" s="103"/>
      <c r="AV1064" s="103"/>
      <c r="AW1064" s="103"/>
      <c r="AX1064" s="103"/>
      <c r="AY1064" s="103"/>
      <c r="AZ1064" s="103"/>
      <c r="BA1064" s="103"/>
      <c r="BB1064" s="103"/>
      <c r="BC1064" s="103"/>
      <c r="BD1064" s="103"/>
      <c r="BE1064" s="103"/>
      <c r="BF1064" s="103"/>
      <c r="BG1064" s="103"/>
      <c r="BH1064" s="103"/>
      <c r="BI1064" s="103"/>
    </row>
    <row r="1065" spans="1:61" ht="15" customHeight="1" x14ac:dyDescent="0.25">
      <c r="A1065" s="103"/>
      <c r="B1065" s="103"/>
      <c r="C1065" s="103"/>
      <c r="D1065" s="103"/>
      <c r="E1065" s="103"/>
      <c r="F1065" s="103"/>
      <c r="G1065" s="103"/>
      <c r="H1065" s="103"/>
      <c r="I1065" s="103"/>
      <c r="J1065" s="103"/>
      <c r="K1065" s="103"/>
      <c r="L1065" s="103"/>
      <c r="M1065" s="103"/>
      <c r="N1065" s="103"/>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3"/>
      <c r="AR1065" s="103"/>
      <c r="AS1065" s="103"/>
      <c r="AT1065" s="103"/>
      <c r="AU1065" s="103"/>
      <c r="AV1065" s="103"/>
      <c r="AW1065" s="103"/>
      <c r="AX1065" s="103"/>
      <c r="AY1065" s="103"/>
      <c r="AZ1065" s="103"/>
      <c r="BA1065" s="103"/>
      <c r="BB1065" s="103"/>
      <c r="BC1065" s="103"/>
      <c r="BD1065" s="103"/>
      <c r="BE1065" s="103"/>
      <c r="BF1065" s="103"/>
      <c r="BG1065" s="103"/>
      <c r="BH1065" s="103"/>
      <c r="BI1065" s="103"/>
    </row>
    <row r="1066" spans="1:61" ht="15" customHeight="1" x14ac:dyDescent="0.25">
      <c r="A1066" s="103"/>
      <c r="B1066" s="103"/>
      <c r="C1066" s="103"/>
      <c r="D1066" s="103"/>
      <c r="E1066" s="103"/>
      <c r="F1066" s="103"/>
      <c r="G1066" s="103"/>
      <c r="H1066" s="103"/>
      <c r="I1066" s="103"/>
      <c r="J1066" s="103"/>
      <c r="K1066" s="103"/>
      <c r="L1066" s="103"/>
      <c r="M1066" s="103"/>
      <c r="N1066" s="103"/>
      <c r="O1066" s="103"/>
      <c r="P1066" s="103"/>
      <c r="Q1066" s="103"/>
      <c r="R1066" s="103"/>
      <c r="S1066" s="103"/>
      <c r="T1066" s="103"/>
      <c r="U1066" s="103"/>
      <c r="V1066" s="103"/>
      <c r="W1066" s="103"/>
      <c r="X1066" s="103"/>
      <c r="Y1066" s="103"/>
      <c r="Z1066" s="103"/>
      <c r="AA1066" s="103"/>
      <c r="AB1066" s="103"/>
      <c r="AC1066" s="103"/>
      <c r="AD1066" s="103"/>
      <c r="AE1066" s="103"/>
      <c r="AF1066" s="103"/>
      <c r="AG1066" s="103"/>
      <c r="AH1066" s="103"/>
      <c r="AI1066" s="103"/>
      <c r="AJ1066" s="103"/>
      <c r="AK1066" s="103"/>
      <c r="AL1066" s="103"/>
      <c r="AM1066" s="103"/>
      <c r="AN1066" s="103"/>
      <c r="AO1066" s="103"/>
      <c r="AP1066" s="103"/>
      <c r="AQ1066" s="103"/>
      <c r="AR1066" s="103"/>
      <c r="AS1066" s="103"/>
      <c r="AT1066" s="103"/>
      <c r="AU1066" s="103"/>
      <c r="AV1066" s="103"/>
      <c r="AW1066" s="103"/>
      <c r="AX1066" s="103"/>
      <c r="AY1066" s="103"/>
      <c r="AZ1066" s="103"/>
      <c r="BA1066" s="103"/>
      <c r="BB1066" s="103"/>
      <c r="BC1066" s="103"/>
      <c r="BD1066" s="103"/>
      <c r="BE1066" s="103"/>
      <c r="BF1066" s="103"/>
      <c r="BG1066" s="103"/>
      <c r="BH1066" s="103"/>
      <c r="BI1066" s="103"/>
    </row>
    <row r="1067" spans="1:61" ht="15" customHeight="1" x14ac:dyDescent="0.25">
      <c r="A1067" s="103"/>
      <c r="B1067" s="103"/>
      <c r="C1067" s="103"/>
      <c r="D1067" s="103"/>
      <c r="E1067" s="103"/>
      <c r="F1067" s="103"/>
      <c r="G1067" s="103"/>
      <c r="H1067" s="103"/>
      <c r="I1067" s="103"/>
      <c r="J1067" s="103"/>
      <c r="K1067" s="103"/>
      <c r="L1067" s="103"/>
      <c r="M1067" s="103"/>
      <c r="N1067" s="103"/>
      <c r="O1067" s="103"/>
      <c r="P1067" s="103"/>
      <c r="Q1067" s="103"/>
      <c r="R1067" s="103"/>
      <c r="S1067" s="103"/>
      <c r="T1067" s="103"/>
      <c r="U1067" s="103"/>
      <c r="V1067" s="103"/>
      <c r="W1067" s="103"/>
      <c r="X1067" s="103"/>
      <c r="Y1067" s="103"/>
      <c r="Z1067" s="103"/>
      <c r="AA1067" s="103"/>
      <c r="AB1067" s="103"/>
      <c r="AC1067" s="103"/>
      <c r="AD1067" s="103"/>
      <c r="AE1067" s="103"/>
      <c r="AF1067" s="103"/>
      <c r="AG1067" s="103"/>
      <c r="AH1067" s="103"/>
      <c r="AI1067" s="103"/>
      <c r="AJ1067" s="103"/>
      <c r="AK1067" s="103"/>
      <c r="AL1067" s="103"/>
      <c r="AM1067" s="103"/>
      <c r="AN1067" s="103"/>
      <c r="AO1067" s="103"/>
      <c r="AP1067" s="103"/>
      <c r="AQ1067" s="103"/>
      <c r="AR1067" s="103"/>
      <c r="AS1067" s="103"/>
      <c r="AT1067" s="103"/>
      <c r="AU1067" s="103"/>
      <c r="AV1067" s="103"/>
      <c r="AW1067" s="103"/>
      <c r="AX1067" s="103"/>
      <c r="AY1067" s="103"/>
      <c r="AZ1067" s="103"/>
      <c r="BA1067" s="103"/>
      <c r="BB1067" s="103"/>
      <c r="BC1067" s="103"/>
      <c r="BD1067" s="103"/>
      <c r="BE1067" s="103"/>
      <c r="BF1067" s="103"/>
      <c r="BG1067" s="103"/>
      <c r="BH1067" s="103"/>
      <c r="BI1067" s="103"/>
    </row>
    <row r="1068" spans="1:61" ht="15" customHeight="1" x14ac:dyDescent="0.2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3"/>
      <c r="AR1068" s="103"/>
      <c r="AS1068" s="103"/>
      <c r="AT1068" s="103"/>
      <c r="AU1068" s="103"/>
      <c r="AV1068" s="103"/>
      <c r="AW1068" s="103"/>
      <c r="AX1068" s="103"/>
      <c r="AY1068" s="103"/>
      <c r="AZ1068" s="103"/>
      <c r="BA1068" s="103"/>
      <c r="BB1068" s="103"/>
      <c r="BC1068" s="103"/>
      <c r="BD1068" s="103"/>
      <c r="BE1068" s="103"/>
      <c r="BF1068" s="103"/>
      <c r="BG1068" s="103"/>
      <c r="BH1068" s="103"/>
      <c r="BI1068" s="103"/>
    </row>
    <row r="1069" spans="1:61" ht="15" customHeight="1" x14ac:dyDescent="0.25">
      <c r="A1069" s="103"/>
      <c r="B1069" s="103"/>
      <c r="C1069" s="103"/>
      <c r="D1069" s="103"/>
      <c r="E1069" s="103"/>
      <c r="F1069" s="103"/>
      <c r="G1069" s="103"/>
      <c r="H1069" s="103"/>
      <c r="I1069" s="103"/>
      <c r="J1069" s="103"/>
      <c r="K1069" s="103"/>
      <c r="L1069" s="103"/>
      <c r="M1069" s="103"/>
      <c r="N1069" s="103"/>
      <c r="O1069" s="103"/>
      <c r="P1069" s="103"/>
      <c r="Q1069" s="103"/>
      <c r="R1069" s="103"/>
      <c r="S1069" s="103"/>
      <c r="T1069" s="103"/>
      <c r="U1069" s="103"/>
      <c r="V1069" s="103"/>
      <c r="W1069" s="103"/>
      <c r="X1069" s="103"/>
      <c r="Y1069" s="103"/>
      <c r="Z1069" s="103"/>
      <c r="AA1069" s="103"/>
      <c r="AB1069" s="103"/>
      <c r="AC1069" s="103"/>
      <c r="AD1069" s="103"/>
      <c r="AE1069" s="103"/>
      <c r="AF1069" s="103"/>
      <c r="AG1069" s="103"/>
      <c r="AH1069" s="103"/>
      <c r="AI1069" s="103"/>
      <c r="AJ1069" s="103"/>
      <c r="AK1069" s="103"/>
      <c r="AL1069" s="103"/>
      <c r="AM1069" s="103"/>
      <c r="AN1069" s="103"/>
      <c r="AO1069" s="103"/>
      <c r="AP1069" s="103"/>
      <c r="AQ1069" s="103"/>
      <c r="AR1069" s="103"/>
      <c r="AS1069" s="103"/>
      <c r="AT1069" s="103"/>
      <c r="AU1069" s="103"/>
      <c r="AV1069" s="103"/>
      <c r="AW1069" s="103"/>
      <c r="AX1069" s="103"/>
      <c r="AY1069" s="103"/>
      <c r="AZ1069" s="103"/>
      <c r="BA1069" s="103"/>
      <c r="BB1069" s="103"/>
      <c r="BC1069" s="103"/>
      <c r="BD1069" s="103"/>
      <c r="BE1069" s="103"/>
      <c r="BF1069" s="103"/>
      <c r="BG1069" s="103"/>
      <c r="BH1069" s="103"/>
      <c r="BI1069" s="103"/>
    </row>
    <row r="1070" spans="1:61" ht="15" customHeight="1" x14ac:dyDescent="0.25">
      <c r="A1070" s="103"/>
      <c r="B1070" s="103"/>
      <c r="C1070" s="103"/>
      <c r="D1070" s="103"/>
      <c r="E1070" s="103"/>
      <c r="F1070" s="103"/>
      <c r="G1070" s="103"/>
      <c r="H1070" s="103"/>
      <c r="I1070" s="103"/>
      <c r="J1070" s="103"/>
      <c r="K1070" s="103"/>
      <c r="L1070" s="103"/>
      <c r="M1070" s="103"/>
      <c r="N1070" s="103"/>
      <c r="O1070" s="103"/>
      <c r="P1070" s="103"/>
      <c r="Q1070" s="103"/>
      <c r="R1070" s="103"/>
      <c r="S1070" s="103"/>
      <c r="T1070" s="103"/>
      <c r="U1070" s="103"/>
      <c r="V1070" s="103"/>
      <c r="W1070" s="103"/>
      <c r="X1070" s="103"/>
      <c r="Y1070" s="103"/>
      <c r="Z1070" s="103"/>
      <c r="AA1070" s="103"/>
      <c r="AB1070" s="103"/>
      <c r="AC1070" s="103"/>
      <c r="AD1070" s="103"/>
      <c r="AE1070" s="103"/>
      <c r="AF1070" s="103"/>
      <c r="AG1070" s="103"/>
      <c r="AH1070" s="103"/>
      <c r="AI1070" s="103"/>
      <c r="AJ1070" s="103"/>
      <c r="AK1070" s="103"/>
      <c r="AL1070" s="103"/>
      <c r="AM1070" s="103"/>
      <c r="AN1070" s="103"/>
      <c r="AO1070" s="103"/>
      <c r="AP1070" s="103"/>
      <c r="AQ1070" s="103"/>
      <c r="AR1070" s="103"/>
      <c r="AS1070" s="103"/>
      <c r="AT1070" s="103"/>
      <c r="AU1070" s="103"/>
      <c r="AV1070" s="103"/>
      <c r="AW1070" s="103"/>
      <c r="AX1070" s="103"/>
      <c r="AY1070" s="103"/>
      <c r="AZ1070" s="103"/>
      <c r="BA1070" s="103"/>
      <c r="BB1070" s="103"/>
      <c r="BC1070" s="103"/>
      <c r="BD1070" s="103"/>
      <c r="BE1070" s="103"/>
      <c r="BF1070" s="103"/>
      <c r="BG1070" s="103"/>
      <c r="BH1070" s="103"/>
      <c r="BI1070" s="103"/>
    </row>
    <row r="1071" spans="1:61" ht="15" customHeight="1" x14ac:dyDescent="0.25">
      <c r="A1071" s="103"/>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3"/>
      <c r="AR1071" s="103"/>
      <c r="AS1071" s="103"/>
      <c r="AT1071" s="103"/>
      <c r="AU1071" s="103"/>
      <c r="AV1071" s="103"/>
      <c r="AW1071" s="103"/>
      <c r="AX1071" s="103"/>
      <c r="AY1071" s="103"/>
      <c r="AZ1071" s="103"/>
      <c r="BA1071" s="103"/>
      <c r="BB1071" s="103"/>
      <c r="BC1071" s="103"/>
      <c r="BD1071" s="103"/>
      <c r="BE1071" s="103"/>
      <c r="BF1071" s="103"/>
      <c r="BG1071" s="103"/>
      <c r="BH1071" s="103"/>
      <c r="BI1071" s="103"/>
    </row>
    <row r="1072" spans="1:61" ht="15" customHeight="1" x14ac:dyDescent="0.25">
      <c r="A1072" s="103"/>
      <c r="B1072" s="103"/>
      <c r="C1072" s="103"/>
      <c r="D1072" s="103"/>
      <c r="E1072" s="103"/>
      <c r="F1072" s="103"/>
      <c r="G1072" s="103"/>
      <c r="H1072" s="103"/>
      <c r="I1072" s="103"/>
      <c r="J1072" s="103"/>
      <c r="K1072" s="103"/>
      <c r="L1072" s="103"/>
      <c r="M1072" s="103"/>
      <c r="N1072" s="103"/>
      <c r="O1072" s="103"/>
      <c r="P1072" s="103"/>
      <c r="Q1072" s="103"/>
      <c r="R1072" s="103"/>
      <c r="S1072" s="103"/>
      <c r="T1072" s="103"/>
      <c r="U1072" s="103"/>
      <c r="V1072" s="103"/>
      <c r="W1072" s="103"/>
      <c r="X1072" s="103"/>
      <c r="Y1072" s="103"/>
      <c r="Z1072" s="103"/>
      <c r="AA1072" s="103"/>
      <c r="AB1072" s="103"/>
      <c r="AC1072" s="103"/>
      <c r="AD1072" s="103"/>
      <c r="AE1072" s="103"/>
      <c r="AF1072" s="103"/>
      <c r="AG1072" s="103"/>
      <c r="AH1072" s="103"/>
      <c r="AI1072" s="103"/>
      <c r="AJ1072" s="103"/>
      <c r="AK1072" s="103"/>
      <c r="AL1072" s="103"/>
      <c r="AM1072" s="103"/>
      <c r="AN1072" s="103"/>
      <c r="AO1072" s="103"/>
      <c r="AP1072" s="103"/>
      <c r="AQ1072" s="103"/>
      <c r="AR1072" s="103"/>
      <c r="AS1072" s="103"/>
      <c r="AT1072" s="103"/>
      <c r="AU1072" s="103"/>
      <c r="AV1072" s="103"/>
      <c r="AW1072" s="103"/>
      <c r="AX1072" s="103"/>
      <c r="AY1072" s="103"/>
      <c r="AZ1072" s="103"/>
      <c r="BA1072" s="103"/>
      <c r="BB1072" s="103"/>
      <c r="BC1072" s="103"/>
      <c r="BD1072" s="103"/>
      <c r="BE1072" s="103"/>
      <c r="BF1072" s="103"/>
      <c r="BG1072" s="103"/>
      <c r="BH1072" s="103"/>
      <c r="BI1072" s="103"/>
    </row>
    <row r="1073" spans="1:61" ht="15" customHeight="1" x14ac:dyDescent="0.25">
      <c r="A1073" s="103"/>
      <c r="B1073" s="103"/>
      <c r="C1073" s="103"/>
      <c r="D1073" s="103"/>
      <c r="E1073" s="103"/>
      <c r="F1073" s="103"/>
      <c r="G1073" s="103"/>
      <c r="H1073" s="103"/>
      <c r="I1073" s="103"/>
      <c r="J1073" s="103"/>
      <c r="K1073" s="103"/>
      <c r="L1073" s="103"/>
      <c r="M1073" s="103"/>
      <c r="N1073" s="103"/>
      <c r="O1073" s="103"/>
      <c r="P1073" s="103"/>
      <c r="Q1073" s="103"/>
      <c r="R1073" s="103"/>
      <c r="S1073" s="103"/>
      <c r="T1073" s="103"/>
      <c r="U1073" s="103"/>
      <c r="V1073" s="103"/>
      <c r="W1073" s="103"/>
      <c r="X1073" s="103"/>
      <c r="Y1073" s="103"/>
      <c r="Z1073" s="103"/>
      <c r="AA1073" s="103"/>
      <c r="AB1073" s="103"/>
      <c r="AC1073" s="103"/>
      <c r="AD1073" s="103"/>
      <c r="AE1073" s="103"/>
      <c r="AF1073" s="103"/>
      <c r="AG1073" s="103"/>
      <c r="AH1073" s="103"/>
      <c r="AI1073" s="103"/>
      <c r="AJ1073" s="103"/>
      <c r="AK1073" s="103"/>
      <c r="AL1073" s="103"/>
      <c r="AM1073" s="103"/>
      <c r="AN1073" s="103"/>
      <c r="AO1073" s="103"/>
      <c r="AP1073" s="103"/>
      <c r="AQ1073" s="103"/>
      <c r="AR1073" s="103"/>
      <c r="AS1073" s="103"/>
      <c r="AT1073" s="103"/>
      <c r="AU1073" s="103"/>
      <c r="AV1073" s="103"/>
      <c r="AW1073" s="103"/>
      <c r="AX1073" s="103"/>
      <c r="AY1073" s="103"/>
      <c r="AZ1073" s="103"/>
      <c r="BA1073" s="103"/>
      <c r="BB1073" s="103"/>
      <c r="BC1073" s="103"/>
      <c r="BD1073" s="103"/>
      <c r="BE1073" s="103"/>
      <c r="BF1073" s="103"/>
      <c r="BG1073" s="103"/>
      <c r="BH1073" s="103"/>
      <c r="BI1073" s="103"/>
    </row>
    <row r="1074" spans="1:61" ht="15" customHeight="1" x14ac:dyDescent="0.25">
      <c r="A1074" s="103"/>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3"/>
      <c r="AR1074" s="103"/>
      <c r="AS1074" s="103"/>
      <c r="AT1074" s="103"/>
      <c r="AU1074" s="103"/>
      <c r="AV1074" s="103"/>
      <c r="AW1074" s="103"/>
      <c r="AX1074" s="103"/>
      <c r="AY1074" s="103"/>
      <c r="AZ1074" s="103"/>
      <c r="BA1074" s="103"/>
      <c r="BB1074" s="103"/>
      <c r="BC1074" s="103"/>
      <c r="BD1074" s="103"/>
      <c r="BE1074" s="103"/>
      <c r="BF1074" s="103"/>
      <c r="BG1074" s="103"/>
      <c r="BH1074" s="103"/>
      <c r="BI1074" s="103"/>
    </row>
    <row r="1075" spans="1:61" ht="15" customHeight="1" x14ac:dyDescent="0.25">
      <c r="A1075" s="103"/>
      <c r="B1075" s="103"/>
      <c r="C1075" s="103"/>
      <c r="D1075" s="103"/>
      <c r="E1075" s="103"/>
      <c r="F1075" s="103"/>
      <c r="G1075" s="103"/>
      <c r="H1075" s="103"/>
      <c r="I1075" s="103"/>
      <c r="J1075" s="103"/>
      <c r="K1075" s="103"/>
      <c r="L1075" s="103"/>
      <c r="M1075" s="103"/>
      <c r="N1075" s="103"/>
      <c r="O1075" s="103"/>
      <c r="P1075" s="103"/>
      <c r="Q1075" s="103"/>
      <c r="R1075" s="103"/>
      <c r="S1075" s="103"/>
      <c r="T1075" s="103"/>
      <c r="U1075" s="103"/>
      <c r="V1075" s="103"/>
      <c r="W1075" s="103"/>
      <c r="X1075" s="103"/>
      <c r="Y1075" s="103"/>
      <c r="Z1075" s="103"/>
      <c r="AA1075" s="103"/>
      <c r="AB1075" s="103"/>
      <c r="AC1075" s="103"/>
      <c r="AD1075" s="103"/>
      <c r="AE1075" s="103"/>
      <c r="AF1075" s="103"/>
      <c r="AG1075" s="103"/>
      <c r="AH1075" s="103"/>
      <c r="AI1075" s="103"/>
      <c r="AJ1075" s="103"/>
      <c r="AK1075" s="103"/>
      <c r="AL1075" s="103"/>
      <c r="AM1075" s="103"/>
      <c r="AN1075" s="103"/>
      <c r="AO1075" s="103"/>
      <c r="AP1075" s="103"/>
      <c r="AQ1075" s="103"/>
      <c r="AR1075" s="103"/>
      <c r="AS1075" s="103"/>
      <c r="AT1075" s="103"/>
      <c r="AU1075" s="103"/>
      <c r="AV1075" s="103"/>
      <c r="AW1075" s="103"/>
      <c r="AX1075" s="103"/>
      <c r="AY1075" s="103"/>
      <c r="AZ1075" s="103"/>
      <c r="BA1075" s="103"/>
      <c r="BB1075" s="103"/>
      <c r="BC1075" s="103"/>
      <c r="BD1075" s="103"/>
      <c r="BE1075" s="103"/>
      <c r="BF1075" s="103"/>
      <c r="BG1075" s="103"/>
      <c r="BH1075" s="103"/>
      <c r="BI1075" s="103"/>
    </row>
    <row r="1076" spans="1:61" ht="15" customHeight="1" x14ac:dyDescent="0.25">
      <c r="A1076" s="103"/>
      <c r="B1076" s="103"/>
      <c r="C1076" s="103"/>
      <c r="D1076" s="103"/>
      <c r="E1076" s="103"/>
      <c r="F1076" s="103"/>
      <c r="G1076" s="103"/>
      <c r="H1076" s="103"/>
      <c r="I1076" s="103"/>
      <c r="J1076" s="103"/>
      <c r="K1076" s="103"/>
      <c r="L1076" s="103"/>
      <c r="M1076" s="103"/>
      <c r="N1076" s="103"/>
      <c r="O1076" s="103"/>
      <c r="P1076" s="103"/>
      <c r="Q1076" s="103"/>
      <c r="R1076" s="103"/>
      <c r="S1076" s="103"/>
      <c r="T1076" s="103"/>
      <c r="U1076" s="103"/>
      <c r="V1076" s="103"/>
      <c r="W1076" s="103"/>
      <c r="X1076" s="103"/>
      <c r="Y1076" s="103"/>
      <c r="Z1076" s="103"/>
      <c r="AA1076" s="103"/>
      <c r="AB1076" s="103"/>
      <c r="AC1076" s="103"/>
      <c r="AD1076" s="103"/>
      <c r="AE1076" s="103"/>
      <c r="AF1076" s="103"/>
      <c r="AG1076" s="103"/>
      <c r="AH1076" s="103"/>
      <c r="AI1076" s="103"/>
      <c r="AJ1076" s="103"/>
      <c r="AK1076" s="103"/>
      <c r="AL1076" s="103"/>
      <c r="AM1076" s="103"/>
      <c r="AN1076" s="103"/>
      <c r="AO1076" s="103"/>
      <c r="AP1076" s="103"/>
      <c r="AQ1076" s="103"/>
      <c r="AR1076" s="103"/>
      <c r="AS1076" s="103"/>
      <c r="AT1076" s="103"/>
      <c r="AU1076" s="103"/>
      <c r="AV1076" s="103"/>
      <c r="AW1076" s="103"/>
      <c r="AX1076" s="103"/>
      <c r="AY1076" s="103"/>
      <c r="AZ1076" s="103"/>
      <c r="BA1076" s="103"/>
      <c r="BB1076" s="103"/>
      <c r="BC1076" s="103"/>
      <c r="BD1076" s="103"/>
      <c r="BE1076" s="103"/>
      <c r="BF1076" s="103"/>
      <c r="BG1076" s="103"/>
      <c r="BH1076" s="103"/>
      <c r="BI1076" s="103"/>
    </row>
    <row r="1077" spans="1:61" ht="15" customHeight="1" x14ac:dyDescent="0.25">
      <c r="A1077" s="103"/>
      <c r="B1077" s="103"/>
      <c r="C1077" s="103"/>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3"/>
      <c r="AR1077" s="103"/>
      <c r="AS1077" s="103"/>
      <c r="AT1077" s="103"/>
      <c r="AU1077" s="103"/>
      <c r="AV1077" s="103"/>
      <c r="AW1077" s="103"/>
      <c r="AX1077" s="103"/>
      <c r="AY1077" s="103"/>
      <c r="AZ1077" s="103"/>
      <c r="BA1077" s="103"/>
      <c r="BB1077" s="103"/>
      <c r="BC1077" s="103"/>
      <c r="BD1077" s="103"/>
      <c r="BE1077" s="103"/>
      <c r="BF1077" s="103"/>
      <c r="BG1077" s="103"/>
      <c r="BH1077" s="103"/>
      <c r="BI1077" s="103"/>
    </row>
    <row r="1078" spans="1:61" ht="15" customHeight="1" x14ac:dyDescent="0.25">
      <c r="A1078" s="103"/>
      <c r="B1078" s="103"/>
      <c r="C1078" s="103"/>
      <c r="D1078" s="103"/>
      <c r="E1078" s="103"/>
      <c r="F1078" s="103"/>
      <c r="G1078" s="103"/>
      <c r="H1078" s="103"/>
      <c r="I1078" s="103"/>
      <c r="J1078" s="103"/>
      <c r="K1078" s="103"/>
      <c r="L1078" s="103"/>
      <c r="M1078" s="103"/>
      <c r="N1078" s="103"/>
      <c r="O1078" s="103"/>
      <c r="P1078" s="103"/>
      <c r="Q1078" s="103"/>
      <c r="R1078" s="103"/>
      <c r="S1078" s="103"/>
      <c r="T1078" s="103"/>
      <c r="U1078" s="103"/>
      <c r="V1078" s="103"/>
      <c r="W1078" s="103"/>
      <c r="X1078" s="103"/>
      <c r="Y1078" s="103"/>
      <c r="Z1078" s="103"/>
      <c r="AA1078" s="103"/>
      <c r="AB1078" s="103"/>
      <c r="AC1078" s="103"/>
      <c r="AD1078" s="103"/>
      <c r="AE1078" s="103"/>
      <c r="AF1078" s="103"/>
      <c r="AG1078" s="103"/>
      <c r="AH1078" s="103"/>
      <c r="AI1078" s="103"/>
      <c r="AJ1078" s="103"/>
      <c r="AK1078" s="103"/>
      <c r="AL1078" s="103"/>
      <c r="AM1078" s="103"/>
      <c r="AN1078" s="103"/>
      <c r="AO1078" s="103"/>
      <c r="AP1078" s="103"/>
      <c r="AQ1078" s="103"/>
      <c r="AR1078" s="103"/>
      <c r="AS1078" s="103"/>
      <c r="AT1078" s="103"/>
      <c r="AU1078" s="103"/>
      <c r="AV1078" s="103"/>
      <c r="AW1078" s="103"/>
      <c r="AX1078" s="103"/>
      <c r="AY1078" s="103"/>
      <c r="AZ1078" s="103"/>
      <c r="BA1078" s="103"/>
      <c r="BB1078" s="103"/>
      <c r="BC1078" s="103"/>
      <c r="BD1078" s="103"/>
      <c r="BE1078" s="103"/>
      <c r="BF1078" s="103"/>
      <c r="BG1078" s="103"/>
      <c r="BH1078" s="103"/>
      <c r="BI1078" s="103"/>
    </row>
    <row r="1079" spans="1:61" ht="15" customHeight="1" x14ac:dyDescent="0.25">
      <c r="A1079" s="103"/>
      <c r="B1079" s="103"/>
      <c r="C1079" s="103"/>
      <c r="D1079" s="103"/>
      <c r="E1079" s="103"/>
      <c r="F1079" s="103"/>
      <c r="G1079" s="103"/>
      <c r="H1079" s="103"/>
      <c r="I1079" s="103"/>
      <c r="J1079" s="103"/>
      <c r="K1079" s="103"/>
      <c r="L1079" s="103"/>
      <c r="M1079" s="103"/>
      <c r="N1079" s="103"/>
      <c r="O1079" s="103"/>
      <c r="P1079" s="103"/>
      <c r="Q1079" s="103"/>
      <c r="R1079" s="103"/>
      <c r="S1079" s="103"/>
      <c r="T1079" s="103"/>
      <c r="U1079" s="103"/>
      <c r="V1079" s="103"/>
      <c r="W1079" s="103"/>
      <c r="X1079" s="103"/>
      <c r="Y1079" s="103"/>
      <c r="Z1079" s="103"/>
      <c r="AA1079" s="103"/>
      <c r="AB1079" s="103"/>
      <c r="AC1079" s="103"/>
      <c r="AD1079" s="103"/>
      <c r="AE1079" s="103"/>
      <c r="AF1079" s="103"/>
      <c r="AG1079" s="103"/>
      <c r="AH1079" s="103"/>
      <c r="AI1079" s="103"/>
      <c r="AJ1079" s="103"/>
      <c r="AK1079" s="103"/>
      <c r="AL1079" s="103"/>
      <c r="AM1079" s="103"/>
      <c r="AN1079" s="103"/>
      <c r="AO1079" s="103"/>
      <c r="AP1079" s="103"/>
      <c r="AQ1079" s="103"/>
      <c r="AR1079" s="103"/>
      <c r="AS1079" s="103"/>
      <c r="AT1079" s="103"/>
      <c r="AU1079" s="103"/>
      <c r="AV1079" s="103"/>
      <c r="AW1079" s="103"/>
      <c r="AX1079" s="103"/>
      <c r="AY1079" s="103"/>
      <c r="AZ1079" s="103"/>
      <c r="BA1079" s="103"/>
      <c r="BB1079" s="103"/>
      <c r="BC1079" s="103"/>
      <c r="BD1079" s="103"/>
      <c r="BE1079" s="103"/>
      <c r="BF1079" s="103"/>
      <c r="BG1079" s="103"/>
      <c r="BH1079" s="103"/>
      <c r="BI1079" s="103"/>
    </row>
    <row r="1080" spans="1:61" ht="15" customHeight="1" x14ac:dyDescent="0.25">
      <c r="A1080" s="103"/>
      <c r="B1080" s="103"/>
      <c r="C1080" s="103"/>
      <c r="D1080" s="103"/>
      <c r="E1080" s="103"/>
      <c r="F1080" s="103"/>
      <c r="G1080" s="103"/>
      <c r="H1080" s="103"/>
      <c r="I1080" s="103"/>
      <c r="J1080" s="103"/>
      <c r="K1080" s="103"/>
      <c r="L1080" s="103"/>
      <c r="M1080" s="103"/>
      <c r="N1080" s="103"/>
      <c r="O1080" s="103"/>
      <c r="P1080" s="103"/>
      <c r="Q1080" s="103"/>
      <c r="R1080" s="103"/>
      <c r="S1080" s="103"/>
      <c r="T1080" s="103"/>
      <c r="U1080" s="103"/>
      <c r="V1080" s="103"/>
      <c r="W1080" s="103"/>
      <c r="X1080" s="103"/>
      <c r="Y1080" s="103"/>
      <c r="Z1080" s="103"/>
      <c r="AA1080" s="103"/>
      <c r="AB1080" s="103"/>
      <c r="AC1080" s="103"/>
      <c r="AD1080" s="103"/>
      <c r="AE1080" s="103"/>
      <c r="AF1080" s="103"/>
      <c r="AG1080" s="103"/>
      <c r="AH1080" s="103"/>
      <c r="AI1080" s="103"/>
      <c r="AJ1080" s="103"/>
      <c r="AK1080" s="103"/>
      <c r="AL1080" s="103"/>
      <c r="AM1080" s="103"/>
      <c r="AN1080" s="103"/>
      <c r="AO1080" s="103"/>
      <c r="AP1080" s="103"/>
      <c r="AQ1080" s="103"/>
      <c r="AR1080" s="103"/>
      <c r="AS1080" s="103"/>
      <c r="AT1080" s="103"/>
      <c r="AU1080" s="103"/>
      <c r="AV1080" s="103"/>
      <c r="AW1080" s="103"/>
      <c r="AX1080" s="103"/>
      <c r="AY1080" s="103"/>
      <c r="AZ1080" s="103"/>
      <c r="BA1080" s="103"/>
      <c r="BB1080" s="103"/>
      <c r="BC1080" s="103"/>
      <c r="BD1080" s="103"/>
      <c r="BE1080" s="103"/>
      <c r="BF1080" s="103"/>
      <c r="BG1080" s="103"/>
      <c r="BH1080" s="103"/>
      <c r="BI1080" s="103"/>
    </row>
    <row r="1081" spans="1:61" ht="15" customHeight="1" x14ac:dyDescent="0.25">
      <c r="A1081" s="103"/>
      <c r="B1081" s="103"/>
      <c r="C1081" s="103"/>
      <c r="D1081" s="103"/>
      <c r="E1081" s="103"/>
      <c r="F1081" s="103"/>
      <c r="G1081" s="103"/>
      <c r="H1081" s="103"/>
      <c r="I1081" s="103"/>
      <c r="J1081" s="103"/>
      <c r="K1081" s="103"/>
      <c r="L1081" s="103"/>
      <c r="M1081" s="103"/>
      <c r="N1081" s="103"/>
      <c r="O1081" s="103"/>
      <c r="P1081" s="103"/>
      <c r="Q1081" s="103"/>
      <c r="R1081" s="103"/>
      <c r="S1081" s="103"/>
      <c r="T1081" s="103"/>
      <c r="U1081" s="103"/>
      <c r="V1081" s="103"/>
      <c r="W1081" s="103"/>
      <c r="X1081" s="103"/>
      <c r="Y1081" s="103"/>
      <c r="Z1081" s="103"/>
      <c r="AA1081" s="103"/>
      <c r="AB1081" s="103"/>
      <c r="AC1081" s="103"/>
      <c r="AD1081" s="103"/>
      <c r="AE1081" s="103"/>
      <c r="AF1081" s="103"/>
      <c r="AG1081" s="103"/>
      <c r="AH1081" s="103"/>
      <c r="AI1081" s="103"/>
      <c r="AJ1081" s="103"/>
      <c r="AK1081" s="103"/>
      <c r="AL1081" s="103"/>
      <c r="AM1081" s="103"/>
      <c r="AN1081" s="103"/>
      <c r="AO1081" s="103"/>
      <c r="AP1081" s="103"/>
      <c r="AQ1081" s="103"/>
      <c r="AR1081" s="103"/>
      <c r="AS1081" s="103"/>
      <c r="AT1081" s="103"/>
      <c r="AU1081" s="103"/>
      <c r="AV1081" s="103"/>
      <c r="AW1081" s="103"/>
      <c r="AX1081" s="103"/>
      <c r="AY1081" s="103"/>
      <c r="AZ1081" s="103"/>
      <c r="BA1081" s="103"/>
      <c r="BB1081" s="103"/>
      <c r="BC1081" s="103"/>
      <c r="BD1081" s="103"/>
      <c r="BE1081" s="103"/>
      <c r="BF1081" s="103"/>
      <c r="BG1081" s="103"/>
      <c r="BH1081" s="103"/>
      <c r="BI1081" s="103"/>
    </row>
    <row r="1082" spans="1:61" ht="15" customHeight="1" x14ac:dyDescent="0.25">
      <c r="A1082" s="103"/>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3"/>
      <c r="AR1082" s="103"/>
      <c r="AS1082" s="103"/>
      <c r="AT1082" s="103"/>
      <c r="AU1082" s="103"/>
      <c r="AV1082" s="103"/>
      <c r="AW1082" s="103"/>
      <c r="AX1082" s="103"/>
      <c r="AY1082" s="103"/>
      <c r="AZ1082" s="103"/>
      <c r="BA1082" s="103"/>
      <c r="BB1082" s="103"/>
      <c r="BC1082" s="103"/>
      <c r="BD1082" s="103"/>
      <c r="BE1082" s="103"/>
      <c r="BF1082" s="103"/>
      <c r="BG1082" s="103"/>
      <c r="BH1082" s="103"/>
      <c r="BI1082" s="103"/>
    </row>
    <row r="1083" spans="1:61" x14ac:dyDescent="0.25">
      <c r="A1083" s="103"/>
      <c r="B1083" s="103"/>
      <c r="C1083" s="103"/>
      <c r="D1083" s="103"/>
      <c r="E1083" s="103"/>
      <c r="F1083" s="103"/>
      <c r="G1083" s="103"/>
      <c r="H1083" s="103"/>
      <c r="I1083" s="103"/>
      <c r="J1083" s="103"/>
      <c r="K1083" s="103"/>
      <c r="L1083" s="103"/>
      <c r="M1083" s="103"/>
      <c r="N1083" s="103"/>
      <c r="O1083" s="103"/>
      <c r="P1083" s="103"/>
      <c r="Q1083" s="103"/>
      <c r="R1083" s="103"/>
      <c r="S1083" s="103"/>
      <c r="T1083" s="103"/>
      <c r="U1083" s="103"/>
      <c r="V1083" s="103"/>
      <c r="W1083" s="103"/>
      <c r="X1083" s="103"/>
      <c r="Y1083" s="103"/>
      <c r="Z1083" s="103"/>
      <c r="AA1083" s="103"/>
      <c r="AB1083" s="103"/>
      <c r="AC1083" s="103"/>
      <c r="AD1083" s="103"/>
      <c r="AE1083" s="103"/>
      <c r="AF1083" s="103"/>
      <c r="AG1083" s="103"/>
      <c r="AH1083" s="103"/>
      <c r="AI1083" s="103"/>
      <c r="AJ1083" s="103"/>
      <c r="AK1083" s="103"/>
      <c r="AL1083" s="103"/>
      <c r="AM1083" s="103"/>
      <c r="AN1083" s="103"/>
      <c r="AO1083" s="103"/>
      <c r="AP1083" s="103"/>
      <c r="AQ1083" s="103"/>
      <c r="AR1083" s="103"/>
      <c r="AS1083" s="103"/>
      <c r="AT1083" s="103"/>
      <c r="AU1083" s="103"/>
      <c r="AV1083" s="103"/>
      <c r="AW1083" s="103"/>
      <c r="AX1083" s="103"/>
      <c r="AY1083" s="103"/>
      <c r="AZ1083" s="103"/>
      <c r="BA1083" s="103"/>
      <c r="BB1083" s="103"/>
      <c r="BC1083" s="103"/>
      <c r="BD1083" s="103"/>
      <c r="BE1083" s="103"/>
      <c r="BF1083" s="103"/>
      <c r="BG1083" s="103"/>
      <c r="BH1083" s="103"/>
      <c r="BI1083" s="103"/>
    </row>
    <row r="1084" spans="1:61" x14ac:dyDescent="0.25">
      <c r="A1084" s="103"/>
      <c r="B1084" s="103"/>
      <c r="C1084" s="103"/>
      <c r="D1084" s="103"/>
      <c r="E1084" s="103"/>
      <c r="F1084" s="103"/>
      <c r="G1084" s="103"/>
      <c r="H1084" s="103"/>
      <c r="I1084" s="103"/>
      <c r="J1084" s="103"/>
      <c r="K1084" s="103"/>
      <c r="L1084" s="103"/>
      <c r="M1084" s="103"/>
      <c r="N1084" s="103"/>
      <c r="O1084" s="103"/>
      <c r="P1084" s="103"/>
      <c r="Q1084" s="103"/>
      <c r="R1084" s="103"/>
      <c r="S1084" s="103"/>
      <c r="T1084" s="103"/>
      <c r="U1084" s="103"/>
      <c r="V1084" s="103"/>
      <c r="W1084" s="103"/>
      <c r="X1084" s="103"/>
      <c r="Y1084" s="103"/>
      <c r="Z1084" s="103"/>
      <c r="AA1084" s="103"/>
      <c r="AB1084" s="103"/>
      <c r="AC1084" s="103"/>
      <c r="AD1084" s="103"/>
      <c r="AE1084" s="103"/>
      <c r="AF1084" s="103"/>
      <c r="AG1084" s="103"/>
      <c r="AH1084" s="103"/>
      <c r="AI1084" s="103"/>
      <c r="AJ1084" s="103"/>
      <c r="AK1084" s="103"/>
      <c r="AL1084" s="103"/>
      <c r="AM1084" s="103"/>
      <c r="AN1084" s="103"/>
      <c r="AO1084" s="103"/>
      <c r="AP1084" s="103"/>
      <c r="AQ1084" s="103"/>
      <c r="AR1084" s="103"/>
      <c r="AS1084" s="103"/>
      <c r="AT1084" s="103"/>
      <c r="AU1084" s="103"/>
      <c r="AV1084" s="103"/>
      <c r="AW1084" s="103"/>
      <c r="AX1084" s="103"/>
      <c r="AY1084" s="103"/>
      <c r="AZ1084" s="103"/>
      <c r="BA1084" s="103"/>
      <c r="BB1084" s="103"/>
      <c r="BC1084" s="103"/>
      <c r="BD1084" s="103"/>
      <c r="BE1084" s="103"/>
      <c r="BF1084" s="103"/>
      <c r="BG1084" s="103"/>
      <c r="BH1084" s="103"/>
      <c r="BI1084" s="103"/>
    </row>
    <row r="1085" spans="1:61" x14ac:dyDescent="0.25">
      <c r="A1085" s="103"/>
      <c r="B1085" s="103"/>
      <c r="C1085" s="103"/>
      <c r="D1085" s="103"/>
      <c r="E1085" s="103"/>
      <c r="F1085" s="103"/>
      <c r="G1085" s="103"/>
      <c r="H1085" s="103"/>
      <c r="I1085" s="103"/>
      <c r="J1085" s="103"/>
      <c r="K1085" s="103"/>
      <c r="L1085" s="103"/>
      <c r="M1085" s="103"/>
      <c r="N1085" s="103"/>
      <c r="O1085" s="103"/>
      <c r="P1085" s="103"/>
      <c r="Q1085" s="103"/>
      <c r="R1085" s="103"/>
      <c r="S1085" s="103"/>
      <c r="T1085" s="103"/>
      <c r="U1085" s="103"/>
      <c r="V1085" s="103"/>
      <c r="W1085" s="103"/>
      <c r="X1085" s="103"/>
      <c r="Y1085" s="103"/>
      <c r="Z1085" s="103"/>
      <c r="AA1085" s="103"/>
      <c r="AB1085" s="103"/>
      <c r="AC1085" s="103"/>
      <c r="AD1085" s="103"/>
      <c r="AE1085" s="103"/>
      <c r="AF1085" s="103"/>
      <c r="AG1085" s="103"/>
      <c r="AH1085" s="103"/>
      <c r="AI1085" s="103"/>
      <c r="AJ1085" s="103"/>
      <c r="AK1085" s="103"/>
      <c r="AL1085" s="103"/>
      <c r="AM1085" s="103"/>
      <c r="AN1085" s="103"/>
      <c r="AO1085" s="103"/>
      <c r="AP1085" s="103"/>
      <c r="AQ1085" s="103"/>
      <c r="AR1085" s="103"/>
      <c r="AS1085" s="103"/>
      <c r="AT1085" s="103"/>
      <c r="AU1085" s="103"/>
      <c r="AV1085" s="103"/>
      <c r="AW1085" s="103"/>
      <c r="AX1085" s="103"/>
      <c r="AY1085" s="103"/>
      <c r="AZ1085" s="103"/>
      <c r="BA1085" s="103"/>
      <c r="BB1085" s="103"/>
      <c r="BC1085" s="103"/>
      <c r="BD1085" s="103"/>
      <c r="BE1085" s="103"/>
      <c r="BF1085" s="103"/>
      <c r="BG1085" s="103"/>
      <c r="BH1085" s="103"/>
      <c r="BI1085" s="103"/>
    </row>
    <row r="1086" spans="1:61" x14ac:dyDescent="0.25">
      <c r="A1086" s="103"/>
      <c r="B1086" s="103"/>
      <c r="C1086" s="103"/>
      <c r="D1086" s="103"/>
      <c r="E1086" s="103"/>
      <c r="F1086" s="103"/>
      <c r="G1086" s="103"/>
      <c r="H1086" s="103"/>
      <c r="I1086" s="103"/>
      <c r="J1086" s="103"/>
      <c r="K1086" s="103"/>
      <c r="L1086" s="103"/>
      <c r="M1086" s="103"/>
      <c r="N1086" s="103"/>
      <c r="O1086" s="103"/>
      <c r="P1086" s="103"/>
      <c r="Q1086" s="103"/>
      <c r="R1086" s="103"/>
      <c r="S1086" s="103"/>
      <c r="T1086" s="103"/>
      <c r="U1086" s="103"/>
      <c r="V1086" s="103"/>
      <c r="W1086" s="103"/>
      <c r="X1086" s="103"/>
      <c r="Y1086" s="103"/>
      <c r="Z1086" s="103"/>
      <c r="AA1086" s="103"/>
      <c r="AB1086" s="103"/>
      <c r="AC1086" s="103"/>
      <c r="AD1086" s="103"/>
      <c r="AE1086" s="103"/>
      <c r="AF1086" s="103"/>
      <c r="AG1086" s="103"/>
      <c r="AH1086" s="103"/>
      <c r="AI1086" s="103"/>
      <c r="AJ1086" s="103"/>
      <c r="AK1086" s="103"/>
      <c r="AL1086" s="103"/>
      <c r="AM1086" s="103"/>
      <c r="AN1086" s="103"/>
      <c r="AO1086" s="103"/>
      <c r="AP1086" s="103"/>
      <c r="AQ1086" s="103"/>
      <c r="AR1086" s="103"/>
      <c r="AS1086" s="103"/>
      <c r="AT1086" s="103"/>
      <c r="AU1086" s="103"/>
      <c r="AV1086" s="103"/>
      <c r="AW1086" s="103"/>
      <c r="AX1086" s="103"/>
      <c r="AY1086" s="103"/>
      <c r="AZ1086" s="103"/>
      <c r="BA1086" s="103"/>
      <c r="BB1086" s="103"/>
      <c r="BC1086" s="103"/>
      <c r="BD1086" s="103"/>
      <c r="BE1086" s="103"/>
      <c r="BF1086" s="103"/>
      <c r="BG1086" s="103"/>
      <c r="BH1086" s="103"/>
      <c r="BI1086" s="103"/>
    </row>
    <row r="1087" spans="1:61" x14ac:dyDescent="0.25">
      <c r="A1087" s="103"/>
      <c r="B1087" s="103"/>
      <c r="C1087" s="103"/>
      <c r="D1087" s="103"/>
      <c r="E1087" s="103"/>
      <c r="F1087" s="103"/>
      <c r="G1087" s="103"/>
      <c r="H1087" s="103"/>
      <c r="I1087" s="103"/>
      <c r="J1087" s="103"/>
      <c r="K1087" s="103"/>
      <c r="L1087" s="103"/>
      <c r="M1087" s="103"/>
      <c r="N1087" s="103"/>
      <c r="O1087" s="103"/>
      <c r="P1087" s="103"/>
      <c r="Q1087" s="103"/>
      <c r="R1087" s="103"/>
      <c r="S1087" s="103"/>
      <c r="T1087" s="103"/>
      <c r="U1087" s="103"/>
      <c r="V1087" s="103"/>
      <c r="W1087" s="103"/>
      <c r="X1087" s="103"/>
      <c r="Y1087" s="103"/>
      <c r="Z1087" s="103"/>
      <c r="AA1087" s="103"/>
      <c r="AB1087" s="103"/>
      <c r="AC1087" s="103"/>
      <c r="AD1087" s="103"/>
      <c r="AE1087" s="103"/>
      <c r="AF1087" s="103"/>
      <c r="AG1087" s="103"/>
      <c r="AH1087" s="103"/>
      <c r="AI1087" s="103"/>
      <c r="AJ1087" s="103"/>
      <c r="AK1087" s="103"/>
      <c r="AL1087" s="103"/>
      <c r="AM1087" s="103"/>
      <c r="AN1087" s="103"/>
      <c r="AO1087" s="103"/>
      <c r="AP1087" s="103"/>
      <c r="AQ1087" s="103"/>
      <c r="AR1087" s="103"/>
      <c r="AS1087" s="103"/>
      <c r="AT1087" s="103"/>
      <c r="AU1087" s="103"/>
      <c r="AV1087" s="103"/>
      <c r="AW1087" s="103"/>
      <c r="AX1087" s="103"/>
      <c r="AY1087" s="103"/>
      <c r="AZ1087" s="103"/>
      <c r="BA1087" s="103"/>
      <c r="BB1087" s="103"/>
      <c r="BC1087" s="103"/>
      <c r="BD1087" s="103"/>
      <c r="BE1087" s="103"/>
      <c r="BF1087" s="103"/>
      <c r="BG1087" s="103"/>
      <c r="BH1087" s="103"/>
      <c r="BI1087" s="103"/>
    </row>
    <row r="1088" spans="1:61" x14ac:dyDescent="0.25">
      <c r="A1088" s="103"/>
      <c r="B1088" s="103"/>
      <c r="C1088" s="103"/>
      <c r="D1088" s="103"/>
      <c r="E1088" s="103"/>
      <c r="F1088" s="103"/>
      <c r="G1088" s="103"/>
      <c r="H1088" s="103"/>
      <c r="I1088" s="103"/>
      <c r="J1088" s="103"/>
      <c r="K1088" s="103"/>
      <c r="L1088" s="103"/>
      <c r="M1088" s="103"/>
      <c r="N1088" s="103"/>
      <c r="O1088" s="103"/>
      <c r="P1088" s="103"/>
      <c r="Q1088" s="103"/>
      <c r="R1088" s="103"/>
      <c r="S1088" s="103"/>
      <c r="T1088" s="103"/>
      <c r="U1088" s="103"/>
      <c r="V1088" s="103"/>
      <c r="W1088" s="103"/>
      <c r="X1088" s="103"/>
      <c r="Y1088" s="103"/>
      <c r="Z1088" s="103"/>
      <c r="AA1088" s="103"/>
      <c r="AB1088" s="103"/>
      <c r="AC1088" s="103"/>
      <c r="AD1088" s="103"/>
      <c r="AE1088" s="103"/>
      <c r="AF1088" s="103"/>
      <c r="AG1088" s="103"/>
      <c r="AH1088" s="103"/>
      <c r="AI1088" s="103"/>
      <c r="AJ1088" s="103"/>
      <c r="AK1088" s="103"/>
      <c r="AL1088" s="103"/>
      <c r="AM1088" s="103"/>
      <c r="AN1088" s="103"/>
      <c r="AO1088" s="103"/>
      <c r="AP1088" s="103"/>
      <c r="AQ1088" s="103"/>
      <c r="AR1088" s="103"/>
      <c r="AS1088" s="103"/>
      <c r="AT1088" s="103"/>
      <c r="AU1088" s="103"/>
      <c r="AV1088" s="103"/>
      <c r="AW1088" s="103"/>
      <c r="AX1088" s="103"/>
      <c r="AY1088" s="103"/>
      <c r="AZ1088" s="103"/>
      <c r="BA1088" s="103"/>
      <c r="BB1088" s="103"/>
      <c r="BC1088" s="103"/>
      <c r="BD1088" s="103"/>
      <c r="BE1088" s="103"/>
      <c r="BF1088" s="103"/>
      <c r="BG1088" s="103"/>
      <c r="BH1088" s="103"/>
      <c r="BI1088" s="103"/>
    </row>
    <row r="1089" spans="1:61" x14ac:dyDescent="0.25">
      <c r="A1089" s="103"/>
      <c r="B1089" s="103"/>
      <c r="C1089" s="103"/>
      <c r="D1089" s="103"/>
      <c r="E1089" s="103"/>
      <c r="F1089" s="103"/>
      <c r="G1089" s="103"/>
      <c r="H1089" s="103"/>
      <c r="I1089" s="103"/>
      <c r="J1089" s="103"/>
      <c r="K1089" s="103"/>
      <c r="L1089" s="103"/>
      <c r="M1089" s="103"/>
      <c r="N1089" s="103"/>
      <c r="O1089" s="103"/>
      <c r="P1089" s="103"/>
      <c r="Q1089" s="103"/>
      <c r="R1089" s="103"/>
      <c r="S1089" s="103"/>
      <c r="T1089" s="103"/>
      <c r="U1089" s="103"/>
      <c r="V1089" s="103"/>
      <c r="W1089" s="103"/>
      <c r="X1089" s="103"/>
      <c r="Y1089" s="103"/>
      <c r="Z1089" s="103"/>
      <c r="AA1089" s="103"/>
      <c r="AB1089" s="103"/>
      <c r="AC1089" s="103"/>
      <c r="AD1089" s="103"/>
      <c r="AE1089" s="103"/>
      <c r="AF1089" s="103"/>
      <c r="AG1089" s="103"/>
      <c r="AH1089" s="103"/>
      <c r="AI1089" s="103"/>
      <c r="AJ1089" s="103"/>
      <c r="AK1089" s="103"/>
      <c r="AL1089" s="103"/>
      <c r="AM1089" s="103"/>
      <c r="AN1089" s="103"/>
      <c r="AO1089" s="103"/>
      <c r="AP1089" s="103"/>
      <c r="AQ1089" s="103"/>
      <c r="AR1089" s="103"/>
      <c r="AS1089" s="103"/>
      <c r="AT1089" s="103"/>
      <c r="AU1089" s="103"/>
      <c r="AV1089" s="103"/>
      <c r="AW1089" s="103"/>
      <c r="AX1089" s="103"/>
      <c r="AY1089" s="103"/>
      <c r="AZ1089" s="103"/>
      <c r="BA1089" s="103"/>
      <c r="BB1089" s="103"/>
      <c r="BC1089" s="103"/>
      <c r="BD1089" s="103"/>
      <c r="BE1089" s="103"/>
      <c r="BF1089" s="103"/>
      <c r="BG1089" s="103"/>
      <c r="BH1089" s="103"/>
      <c r="BI1089" s="103"/>
    </row>
    <row r="1090" spans="1:61" x14ac:dyDescent="0.25">
      <c r="A1090" s="103"/>
      <c r="B1090" s="103"/>
      <c r="C1090" s="103"/>
      <c r="D1090" s="103"/>
      <c r="E1090" s="103"/>
      <c r="F1090" s="103"/>
      <c r="G1090" s="103"/>
      <c r="H1090" s="103"/>
      <c r="I1090" s="103"/>
      <c r="J1090" s="103"/>
      <c r="K1090" s="103"/>
      <c r="L1090" s="103"/>
      <c r="M1090" s="103"/>
      <c r="N1090" s="103"/>
      <c r="O1090" s="103"/>
      <c r="P1090" s="103"/>
      <c r="Q1090" s="103"/>
      <c r="R1090" s="103"/>
      <c r="S1090" s="103"/>
      <c r="T1090" s="103"/>
      <c r="U1090" s="103"/>
      <c r="V1090" s="103"/>
      <c r="W1090" s="103"/>
      <c r="X1090" s="103"/>
      <c r="Y1090" s="103"/>
      <c r="Z1090" s="103"/>
      <c r="AA1090" s="103"/>
      <c r="AB1090" s="103"/>
      <c r="AC1090" s="103"/>
      <c r="AD1090" s="103"/>
      <c r="AE1090" s="103"/>
      <c r="AF1090" s="103"/>
      <c r="AG1090" s="103"/>
      <c r="AH1090" s="103"/>
      <c r="AI1090" s="103"/>
      <c r="AJ1090" s="103"/>
      <c r="AK1090" s="103"/>
      <c r="AL1090" s="103"/>
      <c r="AM1090" s="103"/>
      <c r="AN1090" s="103"/>
      <c r="AO1090" s="103"/>
      <c r="AP1090" s="103"/>
      <c r="AQ1090" s="103"/>
      <c r="AR1090" s="103"/>
      <c r="AS1090" s="103"/>
      <c r="AT1090" s="103"/>
      <c r="AU1090" s="103"/>
      <c r="AV1090" s="103"/>
      <c r="AW1090" s="103"/>
      <c r="AX1090" s="103"/>
      <c r="AY1090" s="103"/>
      <c r="AZ1090" s="103"/>
      <c r="BA1090" s="103"/>
      <c r="BB1090" s="103"/>
      <c r="BC1090" s="103"/>
      <c r="BD1090" s="103"/>
      <c r="BE1090" s="103"/>
      <c r="BF1090" s="103"/>
      <c r="BG1090" s="103"/>
      <c r="BH1090" s="103"/>
      <c r="BI1090" s="103"/>
    </row>
    <row r="1091" spans="1:61" x14ac:dyDescent="0.25">
      <c r="A1091" s="103"/>
      <c r="B1091" s="103"/>
      <c r="C1091" s="103"/>
      <c r="D1091" s="103"/>
      <c r="E1091" s="103"/>
      <c r="F1091" s="103"/>
      <c r="G1091" s="103"/>
      <c r="H1091" s="103"/>
      <c r="I1091" s="103"/>
      <c r="J1091" s="103"/>
      <c r="K1091" s="103"/>
      <c r="L1091" s="103"/>
      <c r="M1091" s="103"/>
      <c r="N1091" s="103"/>
      <c r="O1091" s="103"/>
      <c r="P1091" s="103"/>
      <c r="Q1091" s="103"/>
      <c r="R1091" s="103"/>
      <c r="S1091" s="103"/>
      <c r="T1091" s="103"/>
      <c r="U1091" s="103"/>
      <c r="V1091" s="103"/>
      <c r="W1091" s="103"/>
      <c r="X1091" s="103"/>
      <c r="Y1091" s="103"/>
      <c r="Z1091" s="103"/>
      <c r="AA1091" s="103"/>
      <c r="AB1091" s="103"/>
      <c r="AC1091" s="103"/>
      <c r="AD1091" s="103"/>
      <c r="AE1091" s="103"/>
      <c r="AF1091" s="103"/>
      <c r="AG1091" s="103"/>
      <c r="AH1091" s="103"/>
      <c r="AI1091" s="103"/>
      <c r="AJ1091" s="103"/>
      <c r="AK1091" s="103"/>
      <c r="AL1091" s="103"/>
      <c r="AM1091" s="103"/>
      <c r="AN1091" s="103"/>
      <c r="AO1091" s="103"/>
      <c r="AP1091" s="103"/>
      <c r="AQ1091" s="103"/>
      <c r="AR1091" s="103"/>
      <c r="AS1091" s="103"/>
      <c r="AT1091" s="103"/>
      <c r="AU1091" s="103"/>
      <c r="AV1091" s="103"/>
      <c r="AW1091" s="103"/>
      <c r="AX1091" s="103"/>
      <c r="AY1091" s="103"/>
      <c r="AZ1091" s="103"/>
      <c r="BA1091" s="103"/>
      <c r="BB1091" s="103"/>
      <c r="BC1091" s="103"/>
      <c r="BD1091" s="103"/>
      <c r="BE1091" s="103"/>
      <c r="BF1091" s="103"/>
      <c r="BG1091" s="103"/>
      <c r="BH1091" s="103"/>
      <c r="BI1091" s="103"/>
    </row>
    <row r="1092" spans="1:61" x14ac:dyDescent="0.2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3"/>
      <c r="AR1092" s="103"/>
      <c r="AS1092" s="103"/>
      <c r="AT1092" s="103"/>
      <c r="AU1092" s="103"/>
      <c r="AV1092" s="103"/>
      <c r="AW1092" s="103"/>
      <c r="AX1092" s="103"/>
      <c r="AY1092" s="103"/>
      <c r="AZ1092" s="103"/>
      <c r="BA1092" s="103"/>
      <c r="BB1092" s="103"/>
      <c r="BC1092" s="103"/>
      <c r="BD1092" s="103"/>
      <c r="BE1092" s="103"/>
      <c r="BF1092" s="103"/>
      <c r="BG1092" s="103"/>
      <c r="BH1092" s="103"/>
      <c r="BI1092" s="103"/>
    </row>
    <row r="1093" spans="1:61" x14ac:dyDescent="0.25">
      <c r="A1093" s="103"/>
      <c r="B1093" s="103"/>
      <c r="C1093" s="103"/>
      <c r="D1093" s="103"/>
      <c r="E1093" s="103"/>
      <c r="F1093" s="103"/>
      <c r="G1093" s="103"/>
      <c r="H1093" s="103"/>
      <c r="I1093" s="103"/>
      <c r="J1093" s="103"/>
      <c r="K1093" s="103"/>
      <c r="L1093" s="103"/>
      <c r="M1093" s="103"/>
      <c r="N1093" s="103"/>
      <c r="O1093" s="103"/>
      <c r="P1093" s="103"/>
      <c r="Q1093" s="103"/>
      <c r="R1093" s="103"/>
      <c r="S1093" s="103"/>
      <c r="T1093" s="103"/>
      <c r="U1093" s="103"/>
      <c r="V1093" s="103"/>
      <c r="W1093" s="103"/>
      <c r="X1093" s="103"/>
      <c r="Y1093" s="103"/>
      <c r="Z1093" s="103"/>
      <c r="AA1093" s="103"/>
      <c r="AB1093" s="103"/>
      <c r="AC1093" s="103"/>
      <c r="AD1093" s="103"/>
      <c r="AE1093" s="103"/>
      <c r="AF1093" s="103"/>
      <c r="AG1093" s="103"/>
      <c r="AH1093" s="103"/>
      <c r="AI1093" s="103"/>
      <c r="AJ1093" s="103"/>
      <c r="AK1093" s="103"/>
      <c r="AL1093" s="103"/>
      <c r="AM1093" s="103"/>
      <c r="AN1093" s="103"/>
      <c r="AO1093" s="103"/>
      <c r="AP1093" s="103"/>
      <c r="AQ1093" s="103"/>
      <c r="AR1093" s="103"/>
      <c r="AS1093" s="103"/>
      <c r="AT1093" s="103"/>
      <c r="AU1093" s="103"/>
      <c r="AV1093" s="103"/>
      <c r="AW1093" s="103"/>
      <c r="AX1093" s="103"/>
      <c r="AY1093" s="103"/>
      <c r="AZ1093" s="103"/>
      <c r="BA1093" s="103"/>
      <c r="BB1093" s="103"/>
      <c r="BC1093" s="103"/>
      <c r="BD1093" s="103"/>
      <c r="BE1093" s="103"/>
      <c r="BF1093" s="103"/>
      <c r="BG1093" s="103"/>
      <c r="BH1093" s="103"/>
      <c r="BI1093" s="103"/>
    </row>
  </sheetData>
  <sheetProtection selectLockedCells="1"/>
  <mergeCells count="2727">
    <mergeCell ref="AQ687:AX687"/>
    <mergeCell ref="A688:AD688"/>
    <mergeCell ref="AE688:AI688"/>
    <mergeCell ref="AJ688:AP688"/>
    <mergeCell ref="AQ688:AX688"/>
    <mergeCell ref="A851:BC852"/>
    <mergeCell ref="A853:BC854"/>
    <mergeCell ref="A689:AD689"/>
    <mergeCell ref="AE689:AI689"/>
    <mergeCell ref="AJ689:AP689"/>
    <mergeCell ref="AQ689:AX689"/>
    <mergeCell ref="A690:AD690"/>
    <mergeCell ref="AE690:AI690"/>
    <mergeCell ref="AJ690:AP690"/>
    <mergeCell ref="AQ690:AX690"/>
    <mergeCell ref="A691:AD691"/>
    <mergeCell ref="AE691:AI691"/>
    <mergeCell ref="AJ691:AP691"/>
    <mergeCell ref="AQ691:AX691"/>
    <mergeCell ref="A692:AD692"/>
    <mergeCell ref="AE692:AI692"/>
    <mergeCell ref="AJ692:AP692"/>
    <mergeCell ref="AQ692:AX692"/>
    <mergeCell ref="A693:AD693"/>
    <mergeCell ref="AE693:AI693"/>
    <mergeCell ref="AJ693:AP693"/>
    <mergeCell ref="AQ693:AX693"/>
    <mergeCell ref="A847:BC848"/>
    <mergeCell ref="A849:BC850"/>
    <mergeCell ref="B695:BH695"/>
    <mergeCell ref="P697:V697"/>
    <mergeCell ref="W697:AB697"/>
    <mergeCell ref="A680:AD680"/>
    <mergeCell ref="AE680:AI680"/>
    <mergeCell ref="AJ680:AP680"/>
    <mergeCell ref="AQ680:AX680"/>
    <mergeCell ref="A681:AD681"/>
    <mergeCell ref="AE681:AI681"/>
    <mergeCell ref="AJ681:AP681"/>
    <mergeCell ref="AQ681:AX681"/>
    <mergeCell ref="A682:AD682"/>
    <mergeCell ref="AE682:AI682"/>
    <mergeCell ref="AJ682:AP682"/>
    <mergeCell ref="AQ682:AX682"/>
    <mergeCell ref="A683:AD683"/>
    <mergeCell ref="AE683:AI683"/>
    <mergeCell ref="AJ683:AP683"/>
    <mergeCell ref="AQ683:AX683"/>
    <mergeCell ref="A845:BC846"/>
    <mergeCell ref="A684:AD684"/>
    <mergeCell ref="AE684:AI684"/>
    <mergeCell ref="AJ684:AP684"/>
    <mergeCell ref="AQ684:AX684"/>
    <mergeCell ref="A685:AD685"/>
    <mergeCell ref="AE685:AI685"/>
    <mergeCell ref="AJ685:AP685"/>
    <mergeCell ref="AQ685:AX685"/>
    <mergeCell ref="A686:AD686"/>
    <mergeCell ref="AE686:AI686"/>
    <mergeCell ref="AJ686:AP686"/>
    <mergeCell ref="AQ686:AX686"/>
    <mergeCell ref="A687:AD687"/>
    <mergeCell ref="AE687:AI687"/>
    <mergeCell ref="AJ687:AP687"/>
    <mergeCell ref="A674:D674"/>
    <mergeCell ref="E674:AP674"/>
    <mergeCell ref="AQ674:AY674"/>
    <mergeCell ref="AZ674:BI674"/>
    <mergeCell ref="A675:D675"/>
    <mergeCell ref="E675:AP675"/>
    <mergeCell ref="AQ675:BI675"/>
    <mergeCell ref="A677:AS677"/>
    <mergeCell ref="AD323:AT323"/>
    <mergeCell ref="A669:D669"/>
    <mergeCell ref="E669:AP669"/>
    <mergeCell ref="AQ669:AY669"/>
    <mergeCell ref="AZ669:BI669"/>
    <mergeCell ref="A670:D670"/>
    <mergeCell ref="E670:AP670"/>
    <mergeCell ref="AQ670:AY670"/>
    <mergeCell ref="AZ670:BI670"/>
    <mergeCell ref="A671:D671"/>
    <mergeCell ref="E671:AP671"/>
    <mergeCell ref="AQ671:AY671"/>
    <mergeCell ref="AZ671:BI671"/>
    <mergeCell ref="A672:D672"/>
    <mergeCell ref="E672:AP672"/>
    <mergeCell ref="AQ672:AY672"/>
    <mergeCell ref="AZ672:BI672"/>
    <mergeCell ref="A673:D673"/>
    <mergeCell ref="E673:AP673"/>
    <mergeCell ref="AQ673:AY673"/>
    <mergeCell ref="AZ673:BI673"/>
    <mergeCell ref="A664:D664"/>
    <mergeCell ref="E664:AP664"/>
    <mergeCell ref="AQ664:AY664"/>
    <mergeCell ref="AZ664:BI664"/>
    <mergeCell ref="A665:D665"/>
    <mergeCell ref="E665:AP665"/>
    <mergeCell ref="AQ665:AY665"/>
    <mergeCell ref="AZ665:BI665"/>
    <mergeCell ref="A666:D666"/>
    <mergeCell ref="E666:AP666"/>
    <mergeCell ref="AQ666:AY666"/>
    <mergeCell ref="AZ666:BI666"/>
    <mergeCell ref="A667:D667"/>
    <mergeCell ref="E667:AP667"/>
    <mergeCell ref="AQ667:AY667"/>
    <mergeCell ref="AZ667:BI667"/>
    <mergeCell ref="A668:D668"/>
    <mergeCell ref="E668:AP668"/>
    <mergeCell ref="AQ668:AY668"/>
    <mergeCell ref="AZ668:BI668"/>
    <mergeCell ref="A657:AP657"/>
    <mergeCell ref="AQ657:BI657"/>
    <mergeCell ref="A658:D658"/>
    <mergeCell ref="E658:AP658"/>
    <mergeCell ref="AQ658:AY658"/>
    <mergeCell ref="AZ658:BI658"/>
    <mergeCell ref="A659:BI659"/>
    <mergeCell ref="A660:D660"/>
    <mergeCell ref="E660:AP660"/>
    <mergeCell ref="AQ660:AY660"/>
    <mergeCell ref="AZ660:BI660"/>
    <mergeCell ref="A661:BI661"/>
    <mergeCell ref="A662:D662"/>
    <mergeCell ref="E662:AP662"/>
    <mergeCell ref="AQ662:AY662"/>
    <mergeCell ref="AZ662:BI662"/>
    <mergeCell ref="A663:D663"/>
    <mergeCell ref="E663:AP663"/>
    <mergeCell ref="AQ663:AY663"/>
    <mergeCell ref="AZ663:BI663"/>
    <mergeCell ref="A652:D652"/>
    <mergeCell ref="E652:AP652"/>
    <mergeCell ref="AQ652:AY652"/>
    <mergeCell ref="AZ652:BI652"/>
    <mergeCell ref="A653:D653"/>
    <mergeCell ref="E653:AP653"/>
    <mergeCell ref="AQ653:AY653"/>
    <mergeCell ref="AZ653:BI653"/>
    <mergeCell ref="A654:D654"/>
    <mergeCell ref="E654:AP654"/>
    <mergeCell ref="AQ654:AY654"/>
    <mergeCell ref="AZ654:BI654"/>
    <mergeCell ref="A655:D655"/>
    <mergeCell ref="E655:AP655"/>
    <mergeCell ref="AQ655:AY655"/>
    <mergeCell ref="AZ655:BI655"/>
    <mergeCell ref="A656:D656"/>
    <mergeCell ref="E656:AP656"/>
    <mergeCell ref="AQ656:AY656"/>
    <mergeCell ref="AZ656:BI656"/>
    <mergeCell ref="A647:D647"/>
    <mergeCell ref="E647:AP647"/>
    <mergeCell ref="AQ647:AY647"/>
    <mergeCell ref="AZ647:BI647"/>
    <mergeCell ref="A648:D648"/>
    <mergeCell ref="E648:AP648"/>
    <mergeCell ref="AQ648:AY648"/>
    <mergeCell ref="AZ648:BI648"/>
    <mergeCell ref="A649:D649"/>
    <mergeCell ref="E649:AP649"/>
    <mergeCell ref="AQ649:AY649"/>
    <mergeCell ref="AZ649:BI649"/>
    <mergeCell ref="A650:D650"/>
    <mergeCell ref="E650:AP650"/>
    <mergeCell ref="AQ650:AY650"/>
    <mergeCell ref="AZ650:BI650"/>
    <mergeCell ref="A651:D651"/>
    <mergeCell ref="E651:AP651"/>
    <mergeCell ref="AQ651:AY651"/>
    <mergeCell ref="AZ651:BI651"/>
    <mergeCell ref="H637:AP637"/>
    <mergeCell ref="AQ637:BI638"/>
    <mergeCell ref="H638:AP638"/>
    <mergeCell ref="H639:AP639"/>
    <mergeCell ref="AQ639:AY639"/>
    <mergeCell ref="AZ639:BI639"/>
    <mergeCell ref="H640:BI640"/>
    <mergeCell ref="A641:BI641"/>
    <mergeCell ref="A642:BI642"/>
    <mergeCell ref="A643:BI643"/>
    <mergeCell ref="A644:BI644"/>
    <mergeCell ref="A645:D645"/>
    <mergeCell ref="E645:AP645"/>
    <mergeCell ref="AQ645:AY645"/>
    <mergeCell ref="AZ645:BI645"/>
    <mergeCell ref="A646:D646"/>
    <mergeCell ref="E646:AP646"/>
    <mergeCell ref="AQ646:AY646"/>
    <mergeCell ref="AZ646:BI646"/>
    <mergeCell ref="A588:C588"/>
    <mergeCell ref="D588:R588"/>
    <mergeCell ref="S588:W588"/>
    <mergeCell ref="X588:AO588"/>
    <mergeCell ref="AP588:AV588"/>
    <mergeCell ref="AW588:BC588"/>
    <mergeCell ref="BD588:BI588"/>
    <mergeCell ref="A589:BI589"/>
    <mergeCell ref="A590:W590"/>
    <mergeCell ref="X590:BI590"/>
    <mergeCell ref="A591:W591"/>
    <mergeCell ref="X591:AO591"/>
    <mergeCell ref="AP591:AV591"/>
    <mergeCell ref="AW591:BC591"/>
    <mergeCell ref="BD591:BI591"/>
    <mergeCell ref="A592:W592"/>
    <mergeCell ref="X592:AO592"/>
    <mergeCell ref="AP592:AV592"/>
    <mergeCell ref="AW592:BC592"/>
    <mergeCell ref="BD592:BI592"/>
    <mergeCell ref="A585:C585"/>
    <mergeCell ref="D585:R585"/>
    <mergeCell ref="S585:W585"/>
    <mergeCell ref="X585:AO585"/>
    <mergeCell ref="AP585:AV585"/>
    <mergeCell ref="AW585:BC585"/>
    <mergeCell ref="BD585:BI585"/>
    <mergeCell ref="A586:C586"/>
    <mergeCell ref="D586:R586"/>
    <mergeCell ref="S586:W586"/>
    <mergeCell ref="X586:AO586"/>
    <mergeCell ref="AP586:AV586"/>
    <mergeCell ref="AW586:BC586"/>
    <mergeCell ref="BD586:BI586"/>
    <mergeCell ref="A587:C587"/>
    <mergeCell ref="D587:R587"/>
    <mergeCell ref="S587:W587"/>
    <mergeCell ref="X587:AO587"/>
    <mergeCell ref="AP587:AV587"/>
    <mergeCell ref="AW587:BC587"/>
    <mergeCell ref="BD587:BI587"/>
    <mergeCell ref="A582:C582"/>
    <mergeCell ref="D582:R582"/>
    <mergeCell ref="S582:W582"/>
    <mergeCell ref="X582:AO582"/>
    <mergeCell ref="AP582:AV582"/>
    <mergeCell ref="AW582:BC582"/>
    <mergeCell ref="BD582:BI582"/>
    <mergeCell ref="A583:C583"/>
    <mergeCell ref="D583:R583"/>
    <mergeCell ref="S583:W583"/>
    <mergeCell ref="X583:AO583"/>
    <mergeCell ref="AP583:AV583"/>
    <mergeCell ref="AW583:BC583"/>
    <mergeCell ref="BD583:BI583"/>
    <mergeCell ref="A584:C584"/>
    <mergeCell ref="D584:R584"/>
    <mergeCell ref="S584:W584"/>
    <mergeCell ref="X584:AO584"/>
    <mergeCell ref="AP584:AV584"/>
    <mergeCell ref="AW584:BC584"/>
    <mergeCell ref="BD584:BI584"/>
    <mergeCell ref="A573:D573"/>
    <mergeCell ref="E573:AP573"/>
    <mergeCell ref="AQ573:AY573"/>
    <mergeCell ref="AZ573:BI573"/>
    <mergeCell ref="A574:AP574"/>
    <mergeCell ref="AQ574:AY574"/>
    <mergeCell ref="AZ574:BI574"/>
    <mergeCell ref="A575:AP575"/>
    <mergeCell ref="AQ575:AY575"/>
    <mergeCell ref="AZ575:BI575"/>
    <mergeCell ref="A576:AP576"/>
    <mergeCell ref="AQ576:BI576"/>
    <mergeCell ref="A578:AR578"/>
    <mergeCell ref="A580:BI580"/>
    <mergeCell ref="A581:C581"/>
    <mergeCell ref="D581:R581"/>
    <mergeCell ref="S581:W581"/>
    <mergeCell ref="X581:AO581"/>
    <mergeCell ref="AP581:AV581"/>
    <mergeCell ref="AW581:BC581"/>
    <mergeCell ref="BD581:BI581"/>
    <mergeCell ref="A568:BI568"/>
    <mergeCell ref="A569:D569"/>
    <mergeCell ref="E569:AP569"/>
    <mergeCell ref="AQ569:AY569"/>
    <mergeCell ref="AZ569:BI569"/>
    <mergeCell ref="A570:D570"/>
    <mergeCell ref="E570:AP570"/>
    <mergeCell ref="AQ570:AY570"/>
    <mergeCell ref="AZ570:BI570"/>
    <mergeCell ref="A571:D571"/>
    <mergeCell ref="E571:AP571"/>
    <mergeCell ref="AQ571:AY571"/>
    <mergeCell ref="AZ571:BI571"/>
    <mergeCell ref="A572:D572"/>
    <mergeCell ref="E572:AP572"/>
    <mergeCell ref="AQ572:AY572"/>
    <mergeCell ref="AZ572:BI572"/>
    <mergeCell ref="A563:D563"/>
    <mergeCell ref="E563:AP563"/>
    <mergeCell ref="AQ563:AY563"/>
    <mergeCell ref="AZ563:BI563"/>
    <mergeCell ref="A564:D564"/>
    <mergeCell ref="E564:AP564"/>
    <mergeCell ref="AQ564:AY564"/>
    <mergeCell ref="AZ564:BI564"/>
    <mergeCell ref="A565:BI565"/>
    <mergeCell ref="A566:D566"/>
    <mergeCell ref="E566:AP566"/>
    <mergeCell ref="AQ566:AY566"/>
    <mergeCell ref="AZ566:BI566"/>
    <mergeCell ref="A567:D567"/>
    <mergeCell ref="E567:AP567"/>
    <mergeCell ref="AQ567:AY567"/>
    <mergeCell ref="AZ567:BI567"/>
    <mergeCell ref="AZ558:BI558"/>
    <mergeCell ref="A559:D559"/>
    <mergeCell ref="E559:AP559"/>
    <mergeCell ref="AQ559:AY559"/>
    <mergeCell ref="AZ559:BI559"/>
    <mergeCell ref="A560:D560"/>
    <mergeCell ref="E560:AP560"/>
    <mergeCell ref="AQ560:AY560"/>
    <mergeCell ref="AZ560:BI560"/>
    <mergeCell ref="A561:D561"/>
    <mergeCell ref="E561:AP561"/>
    <mergeCell ref="AQ561:AY561"/>
    <mergeCell ref="AZ561:BI561"/>
    <mergeCell ref="A562:D562"/>
    <mergeCell ref="E562:AP562"/>
    <mergeCell ref="AQ562:AY562"/>
    <mergeCell ref="AZ562:BI562"/>
    <mergeCell ref="A496:AP496"/>
    <mergeCell ref="AQ496:BI496"/>
    <mergeCell ref="A498:AQ498"/>
    <mergeCell ref="H548:AP548"/>
    <mergeCell ref="H549:AP549"/>
    <mergeCell ref="AQ549:BI550"/>
    <mergeCell ref="H550:AP550"/>
    <mergeCell ref="H551:AP551"/>
    <mergeCell ref="AQ551:AY551"/>
    <mergeCell ref="AZ551:BI551"/>
    <mergeCell ref="H552:BI552"/>
    <mergeCell ref="A553:BI553"/>
    <mergeCell ref="A554:BI554"/>
    <mergeCell ref="A542:C542"/>
    <mergeCell ref="D542:R542"/>
    <mergeCell ref="S542:W542"/>
    <mergeCell ref="X542:AO542"/>
    <mergeCell ref="AP542:AV542"/>
    <mergeCell ref="AW542:BC542"/>
    <mergeCell ref="BD542:BI542"/>
    <mergeCell ref="A540:C540"/>
    <mergeCell ref="D540:R540"/>
    <mergeCell ref="S540:W540"/>
    <mergeCell ref="X540:AO540"/>
    <mergeCell ref="AP540:AV540"/>
    <mergeCell ref="AW540:BC540"/>
    <mergeCell ref="BD540:BI540"/>
    <mergeCell ref="A541:C541"/>
    <mergeCell ref="D541:R541"/>
    <mergeCell ref="S541:W541"/>
    <mergeCell ref="X541:AO541"/>
    <mergeCell ref="AP541:AV541"/>
    <mergeCell ref="E491:AP491"/>
    <mergeCell ref="AQ491:AY491"/>
    <mergeCell ref="AZ491:BI491"/>
    <mergeCell ref="E492:AP492"/>
    <mergeCell ref="AQ492:AY492"/>
    <mergeCell ref="AZ492:BI492"/>
    <mergeCell ref="A493:D493"/>
    <mergeCell ref="E493:AP493"/>
    <mergeCell ref="AQ493:AY493"/>
    <mergeCell ref="AZ493:BI493"/>
    <mergeCell ref="A494:D494"/>
    <mergeCell ref="E494:AP494"/>
    <mergeCell ref="AQ494:AY494"/>
    <mergeCell ref="AZ494:BI494"/>
    <mergeCell ref="A495:D495"/>
    <mergeCell ref="E495:AP495"/>
    <mergeCell ref="AQ495:AY495"/>
    <mergeCell ref="AZ495:BI495"/>
    <mergeCell ref="A483:D483"/>
    <mergeCell ref="E483:AP483"/>
    <mergeCell ref="AQ483:AY483"/>
    <mergeCell ref="AZ483:BI483"/>
    <mergeCell ref="E484:AP484"/>
    <mergeCell ref="AQ484:AY484"/>
    <mergeCell ref="AZ484:BI484"/>
    <mergeCell ref="A480:D480"/>
    <mergeCell ref="E480:AP480"/>
    <mergeCell ref="AZ489:BI489"/>
    <mergeCell ref="A490:D490"/>
    <mergeCell ref="E490:AP490"/>
    <mergeCell ref="AQ490:AY490"/>
    <mergeCell ref="AZ490:BI490"/>
    <mergeCell ref="A487:D487"/>
    <mergeCell ref="E487:AP487"/>
    <mergeCell ref="AQ487:AY487"/>
    <mergeCell ref="AZ487:BI487"/>
    <mergeCell ref="A488:D488"/>
    <mergeCell ref="E488:AP488"/>
    <mergeCell ref="AQ488:AY488"/>
    <mergeCell ref="AZ488:BI488"/>
    <mergeCell ref="A489:D489"/>
    <mergeCell ref="E489:AP489"/>
    <mergeCell ref="AQ489:AY489"/>
    <mergeCell ref="E485:AP485"/>
    <mergeCell ref="AQ485:AY485"/>
    <mergeCell ref="AZ485:BI485"/>
    <mergeCell ref="A486:D486"/>
    <mergeCell ref="E486:AP486"/>
    <mergeCell ref="AQ486:AY486"/>
    <mergeCell ref="AZ486:BI486"/>
    <mergeCell ref="A460:D460"/>
    <mergeCell ref="E460:AP460"/>
    <mergeCell ref="AQ460:AY460"/>
    <mergeCell ref="AZ460:BI460"/>
    <mergeCell ref="A461:D461"/>
    <mergeCell ref="E461:AP461"/>
    <mergeCell ref="AQ480:AY480"/>
    <mergeCell ref="AZ480:BI480"/>
    <mergeCell ref="A477:D477"/>
    <mergeCell ref="E477:AP477"/>
    <mergeCell ref="AQ477:AY477"/>
    <mergeCell ref="AZ477:BI477"/>
    <mergeCell ref="A478:D478"/>
    <mergeCell ref="E478:AP478"/>
    <mergeCell ref="AQ478:AY478"/>
    <mergeCell ref="AZ478:BI478"/>
    <mergeCell ref="A479:D479"/>
    <mergeCell ref="E479:AP479"/>
    <mergeCell ref="AQ479:AY479"/>
    <mergeCell ref="AZ479:BI479"/>
    <mergeCell ref="E467:AP467"/>
    <mergeCell ref="AQ467:AY467"/>
    <mergeCell ref="A472:D472"/>
    <mergeCell ref="E472:AP472"/>
    <mergeCell ref="AQ472:AY472"/>
    <mergeCell ref="AZ472:BI472"/>
    <mergeCell ref="A473:D473"/>
    <mergeCell ref="E473:AP473"/>
    <mergeCell ref="AQ473:AY473"/>
    <mergeCell ref="AZ473:BI473"/>
    <mergeCell ref="A474:D474"/>
    <mergeCell ref="E474:AP474"/>
    <mergeCell ref="AQ474:AY474"/>
    <mergeCell ref="AZ474:BI474"/>
    <mergeCell ref="AQ475:AY475"/>
    <mergeCell ref="AZ475:BI475"/>
    <mergeCell ref="AQ476:AY476"/>
    <mergeCell ref="AZ476:BI476"/>
    <mergeCell ref="A475:D475"/>
    <mergeCell ref="E475:AP475"/>
    <mergeCell ref="A476:D476"/>
    <mergeCell ref="E476:AP476"/>
    <mergeCell ref="A481:D481"/>
    <mergeCell ref="E481:AP481"/>
    <mergeCell ref="AQ481:AY481"/>
    <mergeCell ref="AZ481:BI481"/>
    <mergeCell ref="A482:D482"/>
    <mergeCell ref="E482:AP482"/>
    <mergeCell ref="AQ482:AY482"/>
    <mergeCell ref="AZ482:BI482"/>
    <mergeCell ref="A471:D471"/>
    <mergeCell ref="E471:AP471"/>
    <mergeCell ref="AQ471:AY471"/>
    <mergeCell ref="AZ471:BI471"/>
    <mergeCell ref="AZ469:BI469"/>
    <mergeCell ref="A462:D462"/>
    <mergeCell ref="E462:AP462"/>
    <mergeCell ref="AQ462:AY462"/>
    <mergeCell ref="AZ462:BI462"/>
    <mergeCell ref="A463:D463"/>
    <mergeCell ref="E463:AP463"/>
    <mergeCell ref="AQ463:AY463"/>
    <mergeCell ref="AZ463:BI463"/>
    <mergeCell ref="E464:AP464"/>
    <mergeCell ref="AQ464:AY464"/>
    <mergeCell ref="AZ464:BI464"/>
    <mergeCell ref="E465:AP465"/>
    <mergeCell ref="AQ465:AY465"/>
    <mergeCell ref="AZ465:BI465"/>
    <mergeCell ref="E469:AP469"/>
    <mergeCell ref="AQ469:AY469"/>
    <mergeCell ref="E466:AP466"/>
    <mergeCell ref="AQ466:AY466"/>
    <mergeCell ref="AZ466:BI466"/>
    <mergeCell ref="AZ467:BI467"/>
    <mergeCell ref="A468:D468"/>
    <mergeCell ref="E468:AP468"/>
    <mergeCell ref="AQ468:AY468"/>
    <mergeCell ref="AZ468:BI468"/>
    <mergeCell ref="E470:AP470"/>
    <mergeCell ref="AQ470:AY470"/>
    <mergeCell ref="AZ470:BI470"/>
    <mergeCell ref="H449:AP449"/>
    <mergeCell ref="H450:AP450"/>
    <mergeCell ref="AQ450:BI451"/>
    <mergeCell ref="H451:AP451"/>
    <mergeCell ref="H452:AP452"/>
    <mergeCell ref="AQ452:AY452"/>
    <mergeCell ref="AZ452:BI452"/>
    <mergeCell ref="H453:BI453"/>
    <mergeCell ref="AQ457:AY457"/>
    <mergeCell ref="AZ457:BI457"/>
    <mergeCell ref="A458:D458"/>
    <mergeCell ref="E458:AP458"/>
    <mergeCell ref="A459:D459"/>
    <mergeCell ref="E459:AP459"/>
    <mergeCell ref="A454:BI454"/>
    <mergeCell ref="A455:BI455"/>
    <mergeCell ref="A456:BI456"/>
    <mergeCell ref="AZ459:BI459"/>
    <mergeCell ref="AQ461:AY461"/>
    <mergeCell ref="AZ461:BI461"/>
    <mergeCell ref="A457:D457"/>
    <mergeCell ref="E457:AP457"/>
    <mergeCell ref="AQ458:AY458"/>
    <mergeCell ref="AZ458:BI458"/>
    <mergeCell ref="AQ459:AY459"/>
    <mergeCell ref="A400:AF400"/>
    <mergeCell ref="AJ400:AQ400"/>
    <mergeCell ref="AS400:BI400"/>
    <mergeCell ref="A401:AI401"/>
    <mergeCell ref="AJ401:AR401"/>
    <mergeCell ref="AS401:BI401"/>
    <mergeCell ref="A402:AE402"/>
    <mergeCell ref="AJ402:AR402"/>
    <mergeCell ref="AS402:BI402"/>
    <mergeCell ref="A396:N396"/>
    <mergeCell ref="P396:AI396"/>
    <mergeCell ref="AJ396:AR396"/>
    <mergeCell ref="AS396:AZ396"/>
    <mergeCell ref="BA396:BI396"/>
    <mergeCell ref="A397:N397"/>
    <mergeCell ref="P397:AI397"/>
    <mergeCell ref="AJ397:AR397"/>
    <mergeCell ref="AS397:AZ397"/>
    <mergeCell ref="BA397:BI397"/>
    <mergeCell ref="A398:AI398"/>
    <mergeCell ref="AJ398:AR398"/>
    <mergeCell ref="AS398:AZ398"/>
    <mergeCell ref="BA398:BI398"/>
    <mergeCell ref="A399:AI399"/>
    <mergeCell ref="AJ399:AR399"/>
    <mergeCell ref="A444:D444"/>
    <mergeCell ref="E444:AP444"/>
    <mergeCell ref="G427:AP427"/>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95:AI395"/>
    <mergeCell ref="AJ395:AR395"/>
    <mergeCell ref="AS395:AZ395"/>
    <mergeCell ref="BA395:BI395"/>
    <mergeCell ref="G428:AP428"/>
    <mergeCell ref="G429:AP429"/>
    <mergeCell ref="G430:AP430"/>
    <mergeCell ref="G431:AP431"/>
    <mergeCell ref="G432:AP432"/>
    <mergeCell ref="AZ438:BI438"/>
    <mergeCell ref="AQ439:AY439"/>
    <mergeCell ref="A434:D434"/>
    <mergeCell ref="E434:AP434"/>
    <mergeCell ref="AZ440:BI440"/>
    <mergeCell ref="A438:D438"/>
    <mergeCell ref="E438:AP438"/>
    <mergeCell ref="A439:D439"/>
    <mergeCell ref="E440:AP440"/>
    <mergeCell ref="AQ435:AY435"/>
    <mergeCell ref="AZ435:BI435"/>
    <mergeCell ref="AQ436:AY436"/>
    <mergeCell ref="AZ436:BI436"/>
    <mergeCell ref="AQ437:AY437"/>
    <mergeCell ref="AZ437:BI437"/>
    <mergeCell ref="A435:D435"/>
    <mergeCell ref="E435:AP435"/>
    <mergeCell ref="A436:D436"/>
    <mergeCell ref="AS399:AZ399"/>
    <mergeCell ref="BA399:BI399"/>
    <mergeCell ref="A391:AI391"/>
    <mergeCell ref="AJ391:AR391"/>
    <mergeCell ref="AS391:AZ391"/>
    <mergeCell ref="BA391:BI391"/>
    <mergeCell ref="E436:AP436"/>
    <mergeCell ref="A437:D437"/>
    <mergeCell ref="E437:AP437"/>
    <mergeCell ref="AQ432:AY432"/>
    <mergeCell ref="AZ432:BI432"/>
    <mergeCell ref="AQ433:AY433"/>
    <mergeCell ref="AZ433:BI433"/>
    <mergeCell ref="AQ434:AY434"/>
    <mergeCell ref="AZ434:BI434"/>
    <mergeCell ref="A432:D432"/>
    <mergeCell ref="A433:D433"/>
    <mergeCell ref="E433:AP433"/>
    <mergeCell ref="AQ429:AY429"/>
    <mergeCell ref="AZ429:BI429"/>
    <mergeCell ref="AQ430:AY430"/>
    <mergeCell ref="AZ430:BI430"/>
    <mergeCell ref="A383:R383"/>
    <mergeCell ref="AJ383:BI383"/>
    <mergeCell ref="A384:AI384"/>
    <mergeCell ref="AJ384:AR384"/>
    <mergeCell ref="AS384:AZ384"/>
    <mergeCell ref="BA384:BI384"/>
    <mergeCell ref="A385:AI385"/>
    <mergeCell ref="AJ385:AR385"/>
    <mergeCell ref="AS385:AZ385"/>
    <mergeCell ref="BA385:BI385"/>
    <mergeCell ref="AZ439:BI439"/>
    <mergeCell ref="AQ440:AY440"/>
    <mergeCell ref="A386:AI386"/>
    <mergeCell ref="AJ386:AR386"/>
    <mergeCell ref="AS386:AZ386"/>
    <mergeCell ref="BA386:BI386"/>
    <mergeCell ref="A387:AI387"/>
    <mergeCell ref="AJ387:AR387"/>
    <mergeCell ref="AS387:AZ387"/>
    <mergeCell ref="BA387:BI387"/>
    <mergeCell ref="A388:AI388"/>
    <mergeCell ref="AJ388:BI388"/>
    <mergeCell ref="A389:AI389"/>
    <mergeCell ref="AJ389:AR389"/>
    <mergeCell ref="AS389:AZ389"/>
    <mergeCell ref="BA389:BI389"/>
    <mergeCell ref="A390:AI390"/>
    <mergeCell ref="AJ390:AR390"/>
    <mergeCell ref="AS390:AZ390"/>
    <mergeCell ref="BA390:BI390"/>
    <mergeCell ref="E439:AP439"/>
    <mergeCell ref="A440:D440"/>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58:AI358"/>
    <mergeCell ref="AJ358:AR358"/>
    <mergeCell ref="AS358:AZ358"/>
    <mergeCell ref="BA358:BI358"/>
    <mergeCell ref="A359:Y359"/>
    <mergeCell ref="AJ359:BI359"/>
    <mergeCell ref="A360:AI360"/>
    <mergeCell ref="AJ360:AR360"/>
    <mergeCell ref="AS360:AZ360"/>
    <mergeCell ref="BA360:BI360"/>
    <mergeCell ref="A361:AI361"/>
    <mergeCell ref="AJ361:AR361"/>
    <mergeCell ref="AS361:AZ361"/>
    <mergeCell ref="BA361:BI361"/>
    <mergeCell ref="A362:AI362"/>
    <mergeCell ref="AJ362:AR362"/>
    <mergeCell ref="AS362:AZ362"/>
    <mergeCell ref="BA362:BI362"/>
    <mergeCell ref="A353:AI353"/>
    <mergeCell ref="AJ353:AR353"/>
    <mergeCell ref="AS353:AZ353"/>
    <mergeCell ref="BA353:BI353"/>
    <mergeCell ref="A354:AI354"/>
    <mergeCell ref="AJ354:AR354"/>
    <mergeCell ref="AS354:AZ354"/>
    <mergeCell ref="BA354:BI354"/>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52:AI352"/>
    <mergeCell ref="AJ352:AR352"/>
    <mergeCell ref="AS352:AZ352"/>
    <mergeCell ref="BA352:BI352"/>
    <mergeCell ref="A343:AI343"/>
    <mergeCell ref="AJ343:AR343"/>
    <mergeCell ref="AS343:AZ343"/>
    <mergeCell ref="BA343:BI343"/>
    <mergeCell ref="A344:AI344"/>
    <mergeCell ref="AJ344:AR344"/>
    <mergeCell ref="AS344:AZ344"/>
    <mergeCell ref="BA344:BI344"/>
    <mergeCell ref="A345:AI345"/>
    <mergeCell ref="AJ345:AR345"/>
    <mergeCell ref="AS345:AZ345"/>
    <mergeCell ref="BA345:BI345"/>
    <mergeCell ref="A346:AI346"/>
    <mergeCell ref="AJ346:AR346"/>
    <mergeCell ref="AS346:AZ346"/>
    <mergeCell ref="BA346:BI346"/>
    <mergeCell ref="A347:AI347"/>
    <mergeCell ref="AJ347:AR347"/>
    <mergeCell ref="AS347:AZ347"/>
    <mergeCell ref="BA347:BI347"/>
    <mergeCell ref="A338:AI338"/>
    <mergeCell ref="AJ338:AR338"/>
    <mergeCell ref="AS338:AZ338"/>
    <mergeCell ref="BA338:BI338"/>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42:AI342"/>
    <mergeCell ref="AJ342:AR342"/>
    <mergeCell ref="AS342:AZ342"/>
    <mergeCell ref="BA342:BI342"/>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37:AI337"/>
    <mergeCell ref="AJ337:AR337"/>
    <mergeCell ref="AS337:AZ337"/>
    <mergeCell ref="BA337:BI337"/>
    <mergeCell ref="BA328:BI328"/>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B40:BH49"/>
    <mergeCell ref="A447:AQ447"/>
    <mergeCell ref="A634:AS634"/>
    <mergeCell ref="A531:AR531"/>
    <mergeCell ref="AU138:BC138"/>
    <mergeCell ref="AU139:BC139"/>
    <mergeCell ref="Y156:AX156"/>
    <mergeCell ref="AW131:BD131"/>
    <mergeCell ref="AG138:AI138"/>
    <mergeCell ref="AG139:AI139"/>
    <mergeCell ref="AN138:AP138"/>
    <mergeCell ref="AN139:AP139"/>
    <mergeCell ref="A296:R296"/>
    <mergeCell ref="A314:AF314"/>
    <mergeCell ref="B947:AF947"/>
    <mergeCell ref="AP946:BA946"/>
    <mergeCell ref="AP947:AY947"/>
    <mergeCell ref="F928:BI928"/>
    <mergeCell ref="F929:BI929"/>
    <mergeCell ref="F930:BI930"/>
    <mergeCell ref="F931:BI931"/>
    <mergeCell ref="F932:BI932"/>
    <mergeCell ref="F933:BI933"/>
    <mergeCell ref="F934:BI934"/>
    <mergeCell ref="F935:BI935"/>
    <mergeCell ref="F936:BI936"/>
    <mergeCell ref="F937:BI937"/>
    <mergeCell ref="F938:BI938"/>
    <mergeCell ref="F939:BI939"/>
    <mergeCell ref="F940:BI940"/>
    <mergeCell ref="BA326:BI326"/>
    <mergeCell ref="A327:AI327"/>
    <mergeCell ref="D944:BI944"/>
    <mergeCell ref="D945:BI945"/>
    <mergeCell ref="BA941:BG941"/>
    <mergeCell ref="A946:AE946"/>
    <mergeCell ref="A922:BI922"/>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D923:BI923"/>
    <mergeCell ref="D924:BI924"/>
    <mergeCell ref="D925:BI925"/>
    <mergeCell ref="D926:BI926"/>
    <mergeCell ref="D927:BI927"/>
    <mergeCell ref="A910:BI910"/>
    <mergeCell ref="A912:BI912"/>
    <mergeCell ref="D921:BI921"/>
    <mergeCell ref="D919:BI919"/>
    <mergeCell ref="D920:BI920"/>
    <mergeCell ref="D917:BI917"/>
    <mergeCell ref="A916:BI916"/>
    <mergeCell ref="AF915:BH915"/>
    <mergeCell ref="A914:BI914"/>
    <mergeCell ref="A918:BI918"/>
    <mergeCell ref="B911:AI911"/>
    <mergeCell ref="B913:BH913"/>
    <mergeCell ref="B915:AC915"/>
    <mergeCell ref="A909:BI909"/>
    <mergeCell ref="A943:BI943"/>
    <mergeCell ref="A942:AZ942"/>
    <mergeCell ref="BA942:BG942"/>
    <mergeCell ref="A905:AD905"/>
    <mergeCell ref="AE905:AI905"/>
    <mergeCell ref="AJ905:AP905"/>
    <mergeCell ref="AQ905:AX905"/>
    <mergeCell ref="AY905:BC905"/>
    <mergeCell ref="BD905:BI905"/>
    <mergeCell ref="A904:AD904"/>
    <mergeCell ref="AE904:AI904"/>
    <mergeCell ref="AJ904:AP904"/>
    <mergeCell ref="AQ904:AX904"/>
    <mergeCell ref="AY904:BC904"/>
    <mergeCell ref="BD904:BI904"/>
    <mergeCell ref="A907:AD907"/>
    <mergeCell ref="A908:AD908"/>
    <mergeCell ref="A906:AD906"/>
    <mergeCell ref="AE906:AI906"/>
    <mergeCell ref="BD908:BI908"/>
    <mergeCell ref="AY908:BC908"/>
    <mergeCell ref="AQ908:AX908"/>
    <mergeCell ref="AJ908:AP908"/>
    <mergeCell ref="AE908:AI908"/>
    <mergeCell ref="AJ906:AP906"/>
    <mergeCell ref="AQ906:AX906"/>
    <mergeCell ref="AY906:BC906"/>
    <mergeCell ref="BD906:BI906"/>
    <mergeCell ref="AE907:AI907"/>
    <mergeCell ref="AJ907:AP907"/>
    <mergeCell ref="AQ907:AX907"/>
    <mergeCell ref="AY907:BC907"/>
    <mergeCell ref="BD907:BI907"/>
    <mergeCell ref="A870:AD870"/>
    <mergeCell ref="A871:AD871"/>
    <mergeCell ref="AE871:AI871"/>
    <mergeCell ref="AJ871:AP871"/>
    <mergeCell ref="AQ871:AX871"/>
    <mergeCell ref="AY871:BC871"/>
    <mergeCell ref="BD871:BI871"/>
    <mergeCell ref="A869:AD869"/>
    <mergeCell ref="AE861:BI864"/>
    <mergeCell ref="A864:Q864"/>
    <mergeCell ref="R864:S864"/>
    <mergeCell ref="A866:BC867"/>
    <mergeCell ref="BD866:BI866"/>
    <mergeCell ref="BD867:BI867"/>
    <mergeCell ref="A868:BI868"/>
    <mergeCell ref="AE869:AI869"/>
    <mergeCell ref="AJ869:AP869"/>
    <mergeCell ref="AQ869:AX869"/>
    <mergeCell ref="AY869:BC869"/>
    <mergeCell ref="BD869:BI869"/>
    <mergeCell ref="AE870:AX870"/>
    <mergeCell ref="AY870:BI870"/>
    <mergeCell ref="A859:AD859"/>
    <mergeCell ref="A860:AD860"/>
    <mergeCell ref="AE859:BI860"/>
    <mergeCell ref="A862:AD862"/>
    <mergeCell ref="A863:AD863"/>
    <mergeCell ref="A865:AD865"/>
    <mergeCell ref="A632:D632"/>
    <mergeCell ref="E632:AP632"/>
    <mergeCell ref="A618:BI618"/>
    <mergeCell ref="AQ632:BI632"/>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A626:D626"/>
    <mergeCell ref="E626:AP626"/>
    <mergeCell ref="AQ626:AY626"/>
    <mergeCell ref="AZ626:BI626"/>
    <mergeCell ref="A627:D627"/>
    <mergeCell ref="E627:AP627"/>
    <mergeCell ref="AQ627:AY627"/>
    <mergeCell ref="AZ627:BI627"/>
    <mergeCell ref="A628:D628"/>
    <mergeCell ref="E628:AP628"/>
    <mergeCell ref="AQ628:AY628"/>
    <mergeCell ref="AZ628:BI628"/>
    <mergeCell ref="A623:D623"/>
    <mergeCell ref="E623:AP623"/>
    <mergeCell ref="AQ623:AY623"/>
    <mergeCell ref="AZ623:BI623"/>
    <mergeCell ref="A624:D624"/>
    <mergeCell ref="E624:AP624"/>
    <mergeCell ref="AQ624:AY624"/>
    <mergeCell ref="AZ624:BI624"/>
    <mergeCell ref="A625:D625"/>
    <mergeCell ref="E625:AP625"/>
    <mergeCell ref="AQ625:AY625"/>
    <mergeCell ref="AZ625:BI625"/>
    <mergeCell ref="A621:D621"/>
    <mergeCell ref="E621:AP621"/>
    <mergeCell ref="AQ621:AY621"/>
    <mergeCell ref="AZ621:BI621"/>
    <mergeCell ref="A622:D622"/>
    <mergeCell ref="E622:AP622"/>
    <mergeCell ref="AQ622:AY622"/>
    <mergeCell ref="AZ622:BI622"/>
    <mergeCell ref="A614:AP614"/>
    <mergeCell ref="A616:BI616"/>
    <mergeCell ref="A617:D617"/>
    <mergeCell ref="E617:AP617"/>
    <mergeCell ref="AQ617:AY617"/>
    <mergeCell ref="AZ617:BI617"/>
    <mergeCell ref="A619:D619"/>
    <mergeCell ref="E619:AP619"/>
    <mergeCell ref="AQ619:AY619"/>
    <mergeCell ref="AZ619:BI619"/>
    <mergeCell ref="A620:D620"/>
    <mergeCell ref="E620:AP620"/>
    <mergeCell ref="AQ620:AY620"/>
    <mergeCell ref="AZ620:BI620"/>
    <mergeCell ref="A615:D615"/>
    <mergeCell ref="E615:AP615"/>
    <mergeCell ref="AQ615:AY615"/>
    <mergeCell ref="AZ615:BI615"/>
    <mergeCell ref="A611:D611"/>
    <mergeCell ref="E611:AP611"/>
    <mergeCell ref="AQ611:AY611"/>
    <mergeCell ref="AZ611:BI611"/>
    <mergeCell ref="A612:D612"/>
    <mergeCell ref="E612:AP612"/>
    <mergeCell ref="AQ612:AY612"/>
    <mergeCell ref="AZ612:BI612"/>
    <mergeCell ref="A613:D613"/>
    <mergeCell ref="E613:AP613"/>
    <mergeCell ref="AQ613:AY613"/>
    <mergeCell ref="AZ613:BI613"/>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05:D605"/>
    <mergeCell ref="E605:AP605"/>
    <mergeCell ref="AQ605:AY605"/>
    <mergeCell ref="AZ605:BI605"/>
    <mergeCell ref="A606:D606"/>
    <mergeCell ref="E606:AP606"/>
    <mergeCell ref="AQ606:AY606"/>
    <mergeCell ref="AZ606:BI606"/>
    <mergeCell ref="A607:D607"/>
    <mergeCell ref="E607:AP607"/>
    <mergeCell ref="AQ607:AY607"/>
    <mergeCell ref="AZ607:BI607"/>
    <mergeCell ref="A603:D603"/>
    <mergeCell ref="E603:AP603"/>
    <mergeCell ref="AQ603:AY603"/>
    <mergeCell ref="AZ603:BI603"/>
    <mergeCell ref="A602:BI602"/>
    <mergeCell ref="A604:D604"/>
    <mergeCell ref="E604:AP604"/>
    <mergeCell ref="AQ604:AY604"/>
    <mergeCell ref="AZ604:BI604"/>
    <mergeCell ref="A600:BI600"/>
    <mergeCell ref="A601:BI601"/>
    <mergeCell ref="H595:AP595"/>
    <mergeCell ref="AQ595:BI596"/>
    <mergeCell ref="H596:AP596"/>
    <mergeCell ref="H597:AP597"/>
    <mergeCell ref="AQ597:AY597"/>
    <mergeCell ref="AZ597:BI597"/>
    <mergeCell ref="H598:BI598"/>
    <mergeCell ref="A599:BI599"/>
    <mergeCell ref="X546:AO546"/>
    <mergeCell ref="AP546:AV546"/>
    <mergeCell ref="AW546:BC546"/>
    <mergeCell ref="BD546:BI546"/>
    <mergeCell ref="A543:BI543"/>
    <mergeCell ref="A544:W544"/>
    <mergeCell ref="X544:BI544"/>
    <mergeCell ref="A545:W545"/>
    <mergeCell ref="A546:W546"/>
    <mergeCell ref="X545:AO545"/>
    <mergeCell ref="AP545:AV545"/>
    <mergeCell ref="AW545:BC545"/>
    <mergeCell ref="BD545:BI545"/>
    <mergeCell ref="A555:BI555"/>
    <mergeCell ref="A556:D556"/>
    <mergeCell ref="E556:AP556"/>
    <mergeCell ref="AQ556:BI556"/>
    <mergeCell ref="A557:AP557"/>
    <mergeCell ref="AQ557:AY557"/>
    <mergeCell ref="AZ557:BI557"/>
    <mergeCell ref="A558:AP558"/>
    <mergeCell ref="AQ558:AY558"/>
    <mergeCell ref="AW541:BC541"/>
    <mergeCell ref="BD541:BI541"/>
    <mergeCell ref="A539:C539"/>
    <mergeCell ref="D539:R539"/>
    <mergeCell ref="S539:W539"/>
    <mergeCell ref="X539:AO539"/>
    <mergeCell ref="AP539:AV539"/>
    <mergeCell ref="AW539:BC539"/>
    <mergeCell ref="BD539:BI539"/>
    <mergeCell ref="A527:AP527"/>
    <mergeCell ref="A528:AP528"/>
    <mergeCell ref="A529:AP529"/>
    <mergeCell ref="A519:BI519"/>
    <mergeCell ref="A522:BI522"/>
    <mergeCell ref="A534:BI534"/>
    <mergeCell ref="A535:C535"/>
    <mergeCell ref="D535:R535"/>
    <mergeCell ref="S535:W535"/>
    <mergeCell ref="X535:AO535"/>
    <mergeCell ref="AP535:AV535"/>
    <mergeCell ref="AW535:BC535"/>
    <mergeCell ref="BD535:BI535"/>
    <mergeCell ref="A536:C536"/>
    <mergeCell ref="D536:R536"/>
    <mergeCell ref="S536:W536"/>
    <mergeCell ref="X536:AO536"/>
    <mergeCell ref="AP536:AV536"/>
    <mergeCell ref="AW536:BC536"/>
    <mergeCell ref="BD536:BI536"/>
    <mergeCell ref="A537:C537"/>
    <mergeCell ref="D537:R537"/>
    <mergeCell ref="S537:W537"/>
    <mergeCell ref="X537:AO537"/>
    <mergeCell ref="AP537:AV537"/>
    <mergeCell ref="AW537:BC537"/>
    <mergeCell ref="BD537:BI537"/>
    <mergeCell ref="A538:C538"/>
    <mergeCell ref="D538:R538"/>
    <mergeCell ref="S538:W538"/>
    <mergeCell ref="X538:AO538"/>
    <mergeCell ref="A526:D526"/>
    <mergeCell ref="E526:AP526"/>
    <mergeCell ref="AQ526:AY526"/>
    <mergeCell ref="AZ526:BI526"/>
    <mergeCell ref="AQ527:AY527"/>
    <mergeCell ref="AZ527:BI527"/>
    <mergeCell ref="AQ528:AY528"/>
    <mergeCell ref="AZ528:BI528"/>
    <mergeCell ref="AP538:AV538"/>
    <mergeCell ref="AW538:BC538"/>
    <mergeCell ref="BD538:BI538"/>
    <mergeCell ref="A523:D523"/>
    <mergeCell ref="E523:AP523"/>
    <mergeCell ref="AQ523:AY523"/>
    <mergeCell ref="AZ523:BI523"/>
    <mergeCell ref="A524:D524"/>
    <mergeCell ref="E524:AP524"/>
    <mergeCell ref="AQ524:AY524"/>
    <mergeCell ref="AZ524:BI524"/>
    <mergeCell ref="A525:D525"/>
    <mergeCell ref="E525:AP525"/>
    <mergeCell ref="AQ525:AY525"/>
    <mergeCell ref="AZ525:BI525"/>
    <mergeCell ref="A520:D520"/>
    <mergeCell ref="E520:AP520"/>
    <mergeCell ref="AQ520:AY520"/>
    <mergeCell ref="AZ520:BI520"/>
    <mergeCell ref="A521:D521"/>
    <mergeCell ref="E521:AP521"/>
    <mergeCell ref="AQ521:AY521"/>
    <mergeCell ref="AZ521:BI521"/>
    <mergeCell ref="A517:D517"/>
    <mergeCell ref="E517:AP517"/>
    <mergeCell ref="AQ517:AY517"/>
    <mergeCell ref="AZ517:BI517"/>
    <mergeCell ref="A518:D518"/>
    <mergeCell ref="E518:AP518"/>
    <mergeCell ref="AQ518:AY518"/>
    <mergeCell ref="AZ518:BI518"/>
    <mergeCell ref="A514:D514"/>
    <mergeCell ref="E514:AP514"/>
    <mergeCell ref="AQ514:AY514"/>
    <mergeCell ref="AZ514:BI514"/>
    <mergeCell ref="A515:D515"/>
    <mergeCell ref="E515:AP515"/>
    <mergeCell ref="AQ515:AY515"/>
    <mergeCell ref="AZ515:BI515"/>
    <mergeCell ref="A516:D516"/>
    <mergeCell ref="E516:AP516"/>
    <mergeCell ref="AQ516:AY516"/>
    <mergeCell ref="AZ516:BI516"/>
    <mergeCell ref="A511:D511"/>
    <mergeCell ref="E511:AP511"/>
    <mergeCell ref="AQ511:AY511"/>
    <mergeCell ref="AZ511:BI511"/>
    <mergeCell ref="A512:D512"/>
    <mergeCell ref="E512:AP512"/>
    <mergeCell ref="AQ512:AY512"/>
    <mergeCell ref="AZ512:BI512"/>
    <mergeCell ref="A513:D513"/>
    <mergeCell ref="E513:AP513"/>
    <mergeCell ref="AQ513:AY513"/>
    <mergeCell ref="AZ513:BI513"/>
    <mergeCell ref="A510:D510"/>
    <mergeCell ref="E510:AP510"/>
    <mergeCell ref="AQ510:AY510"/>
    <mergeCell ref="AZ510:BI510"/>
    <mergeCell ref="A508:AP508"/>
    <mergeCell ref="AQ507:BI507"/>
    <mergeCell ref="AQ509:AY509"/>
    <mergeCell ref="AZ509:BI509"/>
    <mergeCell ref="A509:AP509"/>
    <mergeCell ref="A505:BI505"/>
    <mergeCell ref="A506:BI506"/>
    <mergeCell ref="A507:D507"/>
    <mergeCell ref="E507:AP507"/>
    <mergeCell ref="AQ508:AY508"/>
    <mergeCell ref="AZ508:BI508"/>
    <mergeCell ref="H499:AP499"/>
    <mergeCell ref="H500:AP500"/>
    <mergeCell ref="AQ500:BI501"/>
    <mergeCell ref="H501:AP501"/>
    <mergeCell ref="H502:AP502"/>
    <mergeCell ref="AQ502:AY502"/>
    <mergeCell ref="AZ502:BI502"/>
    <mergeCell ref="H503:BI503"/>
    <mergeCell ref="A504:BI504"/>
    <mergeCell ref="A445:AP445"/>
    <mergeCell ref="AQ444:AY444"/>
    <mergeCell ref="AZ444:BI444"/>
    <mergeCell ref="A412:D412"/>
    <mergeCell ref="E412:AP412"/>
    <mergeCell ref="A413:D413"/>
    <mergeCell ref="E413:AP413"/>
    <mergeCell ref="A414:D414"/>
    <mergeCell ref="E414:AP414"/>
    <mergeCell ref="A415:D415"/>
    <mergeCell ref="E415:AP415"/>
    <mergeCell ref="A416:D416"/>
    <mergeCell ref="E416:AP416"/>
    <mergeCell ref="A417:D417"/>
    <mergeCell ref="E417:AP417"/>
    <mergeCell ref="A418:D418"/>
    <mergeCell ref="E418:AP418"/>
    <mergeCell ref="A419:D419"/>
    <mergeCell ref="E419:AP419"/>
    <mergeCell ref="AQ441:AY441"/>
    <mergeCell ref="AZ441:BI441"/>
    <mergeCell ref="AQ442:AY442"/>
    <mergeCell ref="AZ442:BI442"/>
    <mergeCell ref="AQ443:AY443"/>
    <mergeCell ref="AZ443:BI443"/>
    <mergeCell ref="A441:D441"/>
    <mergeCell ref="E441:AP441"/>
    <mergeCell ref="A442:D442"/>
    <mergeCell ref="E442:AP442"/>
    <mergeCell ref="A443:D443"/>
    <mergeCell ref="E443:AP443"/>
    <mergeCell ref="AQ438:AY438"/>
    <mergeCell ref="AQ431:AY431"/>
    <mergeCell ref="AZ431:BI431"/>
    <mergeCell ref="A429:D429"/>
    <mergeCell ref="A430:D430"/>
    <mergeCell ref="A431:D431"/>
    <mergeCell ref="AQ426:AY426"/>
    <mergeCell ref="AZ426:BI426"/>
    <mergeCell ref="AQ427:AY427"/>
    <mergeCell ref="AZ427:BI427"/>
    <mergeCell ref="AQ428:AY428"/>
    <mergeCell ref="AZ428:BI428"/>
    <mergeCell ref="A426:D426"/>
    <mergeCell ref="E426:AP426"/>
    <mergeCell ref="A427:D427"/>
    <mergeCell ref="A428:D428"/>
    <mergeCell ref="AQ423:AY423"/>
    <mergeCell ref="AZ423:BI423"/>
    <mergeCell ref="AQ424:AY424"/>
    <mergeCell ref="AZ424:BI424"/>
    <mergeCell ref="AQ425:AY425"/>
    <mergeCell ref="AZ425:BI425"/>
    <mergeCell ref="A423:D423"/>
    <mergeCell ref="E423:AP423"/>
    <mergeCell ref="A424:D424"/>
    <mergeCell ref="E424:AP424"/>
    <mergeCell ref="A425:D425"/>
    <mergeCell ref="E425:AP425"/>
    <mergeCell ref="AQ420:AY420"/>
    <mergeCell ref="AZ420:BI420"/>
    <mergeCell ref="AQ421:AY421"/>
    <mergeCell ref="AZ421:BI421"/>
    <mergeCell ref="AQ422:AY422"/>
    <mergeCell ref="AZ422:BI422"/>
    <mergeCell ref="A420:D420"/>
    <mergeCell ref="E420:AP420"/>
    <mergeCell ref="A421:D421"/>
    <mergeCell ref="E421:AP421"/>
    <mergeCell ref="A422:D422"/>
    <mergeCell ref="E422:AP422"/>
    <mergeCell ref="B39:W39"/>
    <mergeCell ref="B26:H26"/>
    <mergeCell ref="H29:O29"/>
    <mergeCell ref="A23:Q23"/>
    <mergeCell ref="A24:BI24"/>
    <mergeCell ref="K26:BI26"/>
    <mergeCell ref="X98:Z98"/>
    <mergeCell ref="B73:N77"/>
    <mergeCell ref="AN67:AW67"/>
    <mergeCell ref="P59:Z59"/>
    <mergeCell ref="AB59:AL59"/>
    <mergeCell ref="AN59:AW59"/>
    <mergeCell ref="AY59:BG59"/>
    <mergeCell ref="P75:Z75"/>
    <mergeCell ref="AB75:AL75"/>
    <mergeCell ref="AN75:AW75"/>
    <mergeCell ref="AY75:BG75"/>
    <mergeCell ref="AY67:BG67"/>
    <mergeCell ref="B65:N69"/>
    <mergeCell ref="B57:N61"/>
    <mergeCell ref="A20:V20"/>
    <mergeCell ref="A21:H21"/>
    <mergeCell ref="A22:V22"/>
    <mergeCell ref="B34:Q34"/>
    <mergeCell ref="H404:AP404"/>
    <mergeCell ref="H406:AP406"/>
    <mergeCell ref="H405:AP405"/>
    <mergeCell ref="AQ405:BI406"/>
    <mergeCell ref="AY55:BG55"/>
    <mergeCell ref="AB53:AO53"/>
    <mergeCell ref="AP53:BH53"/>
    <mergeCell ref="C51:T51"/>
    <mergeCell ref="A52:P52"/>
    <mergeCell ref="A53:M53"/>
    <mergeCell ref="N53:Z53"/>
    <mergeCell ref="B55:N55"/>
    <mergeCell ref="P55:Z55"/>
    <mergeCell ref="AB55:AL55"/>
    <mergeCell ref="AN55:AW55"/>
    <mergeCell ref="P67:Z67"/>
    <mergeCell ref="AB67:AL67"/>
    <mergeCell ref="P83:Z83"/>
    <mergeCell ref="AB83:AL83"/>
    <mergeCell ref="AN83:AW83"/>
    <mergeCell ref="B33:BH33"/>
    <mergeCell ref="B35:BH38"/>
    <mergeCell ref="AY83:BG83"/>
    <mergeCell ref="B96:W96"/>
    <mergeCell ref="AB91:AL91"/>
    <mergeCell ref="AN91:AW91"/>
    <mergeCell ref="AY91:BG91"/>
    <mergeCell ref="P91:Z91"/>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Z107:BH107"/>
    <mergeCell ref="AZ106:BH106"/>
    <mergeCell ref="AO106:AX106"/>
    <mergeCell ref="AO107:AW107"/>
    <mergeCell ref="S106:W106"/>
    <mergeCell ref="B106:D106"/>
    <mergeCell ref="M106:Q106"/>
    <mergeCell ref="F106:K106"/>
    <mergeCell ref="B110:W110"/>
    <mergeCell ref="B111:W111"/>
    <mergeCell ref="B112:G112"/>
    <mergeCell ref="M112:BH112"/>
    <mergeCell ref="B115:S115"/>
    <mergeCell ref="AE115:AZ115"/>
    <mergeCell ref="B113:S113"/>
    <mergeCell ref="B114:S114"/>
    <mergeCell ref="AP110:AW110"/>
    <mergeCell ref="AZ110:BG110"/>
    <mergeCell ref="AE114:BA114"/>
    <mergeCell ref="C127:O127"/>
    <mergeCell ref="T127:AN127"/>
    <mergeCell ref="AR127:BG127"/>
    <mergeCell ref="AO129:BG129"/>
    <mergeCell ref="B116:W116"/>
    <mergeCell ref="B117:G117"/>
    <mergeCell ref="M117:BH117"/>
    <mergeCell ref="B118:S118"/>
    <mergeCell ref="B119:S119"/>
    <mergeCell ref="B120:S120"/>
    <mergeCell ref="AE120:AZ120"/>
    <mergeCell ref="A122:BI122"/>
    <mergeCell ref="AR126:BG126"/>
    <mergeCell ref="R131:AE131"/>
    <mergeCell ref="B131:Q131"/>
    <mergeCell ref="A123:BI123"/>
    <mergeCell ref="B124:S124"/>
    <mergeCell ref="B125:P126"/>
    <mergeCell ref="T125:AN125"/>
    <mergeCell ref="T126:AN126"/>
    <mergeCell ref="AR125:BG125"/>
    <mergeCell ref="B134:T134"/>
    <mergeCell ref="W134:AN134"/>
    <mergeCell ref="AQ134:BG134"/>
    <mergeCell ref="B135:T135"/>
    <mergeCell ref="W135:AN135"/>
    <mergeCell ref="AQ135:BG135"/>
    <mergeCell ref="B140:N140"/>
    <mergeCell ref="B141:N141"/>
    <mergeCell ref="U140:AG140"/>
    <mergeCell ref="U141:AG141"/>
    <mergeCell ref="AK140:BG140"/>
    <mergeCell ref="AK141:BG141"/>
    <mergeCell ref="B136:J136"/>
    <mergeCell ref="BA136:BG136"/>
    <mergeCell ref="B137:J137"/>
    <mergeCell ref="BA137:BG137"/>
    <mergeCell ref="P136:AT136"/>
    <mergeCell ref="P137:AT137"/>
    <mergeCell ref="B138:J138"/>
    <mergeCell ref="B139:J139"/>
    <mergeCell ref="R138:Z138"/>
    <mergeCell ref="R139:Z139"/>
    <mergeCell ref="E149:N149"/>
    <mergeCell ref="Q149:X149"/>
    <mergeCell ref="AA149:AI149"/>
    <mergeCell ref="AV148:BF150"/>
    <mergeCell ref="AK149:AU149"/>
    <mergeCell ref="A152:BI152"/>
    <mergeCell ref="B153:AG153"/>
    <mergeCell ref="B143:BG143"/>
    <mergeCell ref="B144:BG144"/>
    <mergeCell ref="D146:N147"/>
    <mergeCell ref="O146:Y147"/>
    <mergeCell ref="Z146:AJ147"/>
    <mergeCell ref="AK146:AU147"/>
    <mergeCell ref="AV146:BF146"/>
    <mergeCell ref="AV147:BF147"/>
    <mergeCell ref="AC161:AI162"/>
    <mergeCell ref="AL160:AW160"/>
    <mergeCell ref="AL161:AW162"/>
    <mergeCell ref="AZ160:BG160"/>
    <mergeCell ref="AZ161:BG162"/>
    <mergeCell ref="D155:K155"/>
    <mergeCell ref="D156:Q156"/>
    <mergeCell ref="Y155:AX155"/>
    <mergeCell ref="E160:P160"/>
    <mergeCell ref="AC160:AI160"/>
    <mergeCell ref="E161:G161"/>
    <mergeCell ref="H161:J161"/>
    <mergeCell ref="K161:P161"/>
    <mergeCell ref="E162:G162"/>
    <mergeCell ref="H162:J162"/>
    <mergeCell ref="K162:P162"/>
    <mergeCell ref="S160:U160"/>
    <mergeCell ref="V160:AA160"/>
    <mergeCell ref="V161:AA162"/>
    <mergeCell ref="S161:U162"/>
    <mergeCell ref="B168:J168"/>
    <mergeCell ref="AK167:AS167"/>
    <mergeCell ref="B164:AL164"/>
    <mergeCell ref="B165:T165"/>
    <mergeCell ref="W165:AN165"/>
    <mergeCell ref="AQ165:BG165"/>
    <mergeCell ref="B166:T166"/>
    <mergeCell ref="W166:AN166"/>
    <mergeCell ref="AQ166:BG166"/>
    <mergeCell ref="B167:J167"/>
    <mergeCell ref="M168:AB168"/>
    <mergeCell ref="AE167:AH167"/>
    <mergeCell ref="M167:AB167"/>
    <mergeCell ref="AE168:AH168"/>
    <mergeCell ref="AK168:AT168"/>
    <mergeCell ref="BC167:BG167"/>
    <mergeCell ref="AW167:AZ167"/>
    <mergeCell ref="AW168:AZ168"/>
    <mergeCell ref="BC168:BG168"/>
    <mergeCell ref="C179:BE179"/>
    <mergeCell ref="C180:BE180"/>
    <mergeCell ref="C182:AB182"/>
    <mergeCell ref="AF182:BE182"/>
    <mergeCell ref="C183:AB183"/>
    <mergeCell ref="AF183:BE183"/>
    <mergeCell ref="B172:X172"/>
    <mergeCell ref="AM169:AY169"/>
    <mergeCell ref="AM170:AY170"/>
    <mergeCell ref="A174:BI174"/>
    <mergeCell ref="C176:AB176"/>
    <mergeCell ref="AF176:BE176"/>
    <mergeCell ref="AF177:BE177"/>
    <mergeCell ref="C177:AB177"/>
    <mergeCell ref="B170:N170"/>
    <mergeCell ref="U170:AG170"/>
    <mergeCell ref="A185:BI185"/>
    <mergeCell ref="B169:N169"/>
    <mergeCell ref="U169:AG169"/>
    <mergeCell ref="C186:BI186"/>
    <mergeCell ref="B190:N191"/>
    <mergeCell ref="O190:BD190"/>
    <mergeCell ref="BE190:BH191"/>
    <mergeCell ref="O191:S191"/>
    <mergeCell ref="T191:AP191"/>
    <mergeCell ref="AQ191:AW191"/>
    <mergeCell ref="AX191:BD191"/>
    <mergeCell ref="B192:N192"/>
    <mergeCell ref="O192:S192"/>
    <mergeCell ref="T192:AP192"/>
    <mergeCell ref="AQ192:AW192"/>
    <mergeCell ref="AX192:BD192"/>
    <mergeCell ref="BE192:BH193"/>
    <mergeCell ref="B193:N193"/>
    <mergeCell ref="O193:S193"/>
    <mergeCell ref="T193:AP193"/>
    <mergeCell ref="AQ193:AW193"/>
    <mergeCell ref="AX193:BD193"/>
    <mergeCell ref="B194:N194"/>
    <mergeCell ref="B195:N195"/>
    <mergeCell ref="B196:N196"/>
    <mergeCell ref="B197:N197"/>
    <mergeCell ref="B198:N198"/>
    <mergeCell ref="B199:N199"/>
    <mergeCell ref="O194:S194"/>
    <mergeCell ref="O196:S196"/>
    <mergeCell ref="O199:S199"/>
    <mergeCell ref="BE194:BH194"/>
    <mergeCell ref="BE195:BH197"/>
    <mergeCell ref="BE198:BH200"/>
    <mergeCell ref="T196:AP196"/>
    <mergeCell ref="AQ196:AW196"/>
    <mergeCell ref="AX196:BD196"/>
    <mergeCell ref="O197:S197"/>
    <mergeCell ref="T197:AP197"/>
    <mergeCell ref="AQ197:AW197"/>
    <mergeCell ref="AX197:BD197"/>
    <mergeCell ref="O198:S198"/>
    <mergeCell ref="T198:AP198"/>
    <mergeCell ref="AQ198:AW198"/>
    <mergeCell ref="AX198:BD198"/>
    <mergeCell ref="T194:AP194"/>
    <mergeCell ref="AQ194:AW194"/>
    <mergeCell ref="AX194:BD194"/>
    <mergeCell ref="O195:S195"/>
    <mergeCell ref="T195:AP195"/>
    <mergeCell ref="E201:AO201"/>
    <mergeCell ref="A255:AI255"/>
    <mergeCell ref="A256:AI256"/>
    <mergeCell ref="AJ256:AR256"/>
    <mergeCell ref="AS256:AZ256"/>
    <mergeCell ref="BA256:BI256"/>
    <mergeCell ref="T199:AP199"/>
    <mergeCell ref="AQ199:AW199"/>
    <mergeCell ref="AX199:BD199"/>
    <mergeCell ref="O200:S200"/>
    <mergeCell ref="T200:AP200"/>
    <mergeCell ref="AQ200:AW200"/>
    <mergeCell ref="AX200:BD200"/>
    <mergeCell ref="B200:N200"/>
    <mergeCell ref="AQ195:AW195"/>
    <mergeCell ref="AX195:BD195"/>
    <mergeCell ref="A202:BH252"/>
    <mergeCell ref="B254:P254"/>
    <mergeCell ref="A257:BI257"/>
    <mergeCell ref="AJ255:BI255"/>
    <mergeCell ref="P259:V259"/>
    <mergeCell ref="AE259:AT259"/>
    <mergeCell ref="AV259:BE259"/>
    <mergeCell ref="W259:AB259"/>
    <mergeCell ref="A261:AI261"/>
    <mergeCell ref="AJ261:AR261"/>
    <mergeCell ref="AS261:AZ261"/>
    <mergeCell ref="BA261:BI261"/>
    <mergeCell ref="A262:AI262"/>
    <mergeCell ref="AJ262:AR262"/>
    <mergeCell ref="AS262:AZ262"/>
    <mergeCell ref="BA262:BI262"/>
    <mergeCell ref="A263:AI263"/>
    <mergeCell ref="AJ263:AR263"/>
    <mergeCell ref="AS263:AZ263"/>
    <mergeCell ref="BA263:BI263"/>
    <mergeCell ref="A264:AI264"/>
    <mergeCell ref="AJ264:AR264"/>
    <mergeCell ref="AS264:AZ264"/>
    <mergeCell ref="BA264:BI264"/>
    <mergeCell ref="A265:AI265"/>
    <mergeCell ref="AJ265:AR265"/>
    <mergeCell ref="AS265:AZ265"/>
    <mergeCell ref="BA265:BI265"/>
    <mergeCell ref="A266:AI266"/>
    <mergeCell ref="AJ266:AR266"/>
    <mergeCell ref="AS266:AZ266"/>
    <mergeCell ref="BA266:BI266"/>
    <mergeCell ref="A267:AI267"/>
    <mergeCell ref="AJ267:AR267"/>
    <mergeCell ref="AS267:AZ267"/>
    <mergeCell ref="BA267:BI267"/>
    <mergeCell ref="A268:AI268"/>
    <mergeCell ref="AJ268:AR268"/>
    <mergeCell ref="AS268:AZ268"/>
    <mergeCell ref="BA268:BI268"/>
    <mergeCell ref="A269:AI269"/>
    <mergeCell ref="AJ269:AR269"/>
    <mergeCell ref="AS269:AZ269"/>
    <mergeCell ref="BA269:BI269"/>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8:AI278"/>
    <mergeCell ref="AJ278:AR278"/>
    <mergeCell ref="AS278:AZ278"/>
    <mergeCell ref="BA278:BI278"/>
    <mergeCell ref="A277:Y277"/>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6:AI286"/>
    <mergeCell ref="AJ286:AR286"/>
    <mergeCell ref="AS286:AZ286"/>
    <mergeCell ref="BA286:BI286"/>
    <mergeCell ref="A287:AI287"/>
    <mergeCell ref="AJ287:AR287"/>
    <mergeCell ref="AS287:AZ287"/>
    <mergeCell ref="BA287:BI287"/>
    <mergeCell ref="A288:AI288"/>
    <mergeCell ref="AJ288:AR288"/>
    <mergeCell ref="AS288:AZ288"/>
    <mergeCell ref="BA288:BI288"/>
    <mergeCell ref="A300:AI300"/>
    <mergeCell ref="AJ300:AR300"/>
    <mergeCell ref="AS300:AZ300"/>
    <mergeCell ref="BA300:BI300"/>
    <mergeCell ref="A295:AI295"/>
    <mergeCell ref="AJ295:AR295"/>
    <mergeCell ref="AS295:AZ295"/>
    <mergeCell ref="BA295:BI295"/>
    <mergeCell ref="A297:AI297"/>
    <mergeCell ref="AJ297:AR297"/>
    <mergeCell ref="AS297:AZ297"/>
    <mergeCell ref="BA297:BI297"/>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304:AI304"/>
    <mergeCell ref="AJ304:AR304"/>
    <mergeCell ref="AS304:AZ304"/>
    <mergeCell ref="BA304:BI304"/>
    <mergeCell ref="A305:AI305"/>
    <mergeCell ref="AJ305:AR305"/>
    <mergeCell ref="AS305:AZ305"/>
    <mergeCell ref="BA305:BI305"/>
    <mergeCell ref="AJ277:BI277"/>
    <mergeCell ref="AJ296:BI296"/>
    <mergeCell ref="AJ301:BI301"/>
    <mergeCell ref="A301:AI301"/>
    <mergeCell ref="A302:AI302"/>
    <mergeCell ref="AJ302:AR302"/>
    <mergeCell ref="AS302:AZ302"/>
    <mergeCell ref="BA302:BI302"/>
    <mergeCell ref="A303:AI303"/>
    <mergeCell ref="AJ303:AR303"/>
    <mergeCell ref="AS303:AZ303"/>
    <mergeCell ref="BA303:BI303"/>
    <mergeCell ref="A298:AI298"/>
    <mergeCell ref="AJ298:AR298"/>
    <mergeCell ref="AS298:AZ298"/>
    <mergeCell ref="BA298:BI298"/>
    <mergeCell ref="A294:AI294"/>
    <mergeCell ref="AJ294:AR294"/>
    <mergeCell ref="AS294:AZ294"/>
    <mergeCell ref="BA294:BI294"/>
    <mergeCell ref="A299:AI299"/>
    <mergeCell ref="AJ299:AR299"/>
    <mergeCell ref="AS299:AZ299"/>
    <mergeCell ref="BA299:BI299"/>
    <mergeCell ref="AQ418:AY418"/>
    <mergeCell ref="AS307:AZ307"/>
    <mergeCell ref="BA307:BI307"/>
    <mergeCell ref="A308:AI308"/>
    <mergeCell ref="AJ308:AR308"/>
    <mergeCell ref="AS308:AZ308"/>
    <mergeCell ref="BA308:BI308"/>
    <mergeCell ref="A309:AI309"/>
    <mergeCell ref="AJ309:AR309"/>
    <mergeCell ref="AS309:AZ309"/>
    <mergeCell ref="BA309:BI309"/>
    <mergeCell ref="AJ311:AR311"/>
    <mergeCell ref="AS311:AZ311"/>
    <mergeCell ref="BA311:BI311"/>
    <mergeCell ref="AZ419:BI419"/>
    <mergeCell ref="AQ414:AY414"/>
    <mergeCell ref="AZ414:BI414"/>
    <mergeCell ref="AQ415:AY415"/>
    <mergeCell ref="AZ415:BI415"/>
    <mergeCell ref="AQ416:AY416"/>
    <mergeCell ref="AZ416:BI416"/>
    <mergeCell ref="A409:BI409"/>
    <mergeCell ref="A410:BI410"/>
    <mergeCell ref="A411:BI411"/>
    <mergeCell ref="AQ412:AY412"/>
    <mergeCell ref="AZ412:BI412"/>
    <mergeCell ref="AQ413:AY413"/>
    <mergeCell ref="AZ413:BI413"/>
    <mergeCell ref="B318:P318"/>
    <mergeCell ref="A319:AI319"/>
    <mergeCell ref="AJ319:BI319"/>
    <mergeCell ref="A320:AI320"/>
    <mergeCell ref="A313:AI313"/>
    <mergeCell ref="AJ313:AR313"/>
    <mergeCell ref="AS313:AZ313"/>
    <mergeCell ref="BA313:BI313"/>
    <mergeCell ref="A315:AI315"/>
    <mergeCell ref="AJ315:AR315"/>
    <mergeCell ref="H407:AP407"/>
    <mergeCell ref="AQ407:AY407"/>
    <mergeCell ref="AZ407:BI407"/>
    <mergeCell ref="H408:BI408"/>
    <mergeCell ref="AQ417:AY417"/>
    <mergeCell ref="AZ417:BI417"/>
    <mergeCell ref="AJ320:AR320"/>
    <mergeCell ref="AS320:AZ320"/>
    <mergeCell ref="BA320:BI320"/>
    <mergeCell ref="A321:BI321"/>
    <mergeCell ref="P323:V323"/>
    <mergeCell ref="W323:AB323"/>
    <mergeCell ref="AV323:BE323"/>
    <mergeCell ref="A325:AI325"/>
    <mergeCell ref="AJ325:AR325"/>
    <mergeCell ref="AS325:AZ325"/>
    <mergeCell ref="BA325:BI325"/>
    <mergeCell ref="A326:AI326"/>
    <mergeCell ref="AJ326:AR326"/>
    <mergeCell ref="AS326:AZ326"/>
    <mergeCell ref="AJ327:AR327"/>
    <mergeCell ref="AS327:AZ327"/>
    <mergeCell ref="BA327:BI327"/>
    <mergeCell ref="A328:AI328"/>
    <mergeCell ref="AJ328:AR328"/>
    <mergeCell ref="AS328:AZ328"/>
    <mergeCell ref="A1011:BI1011"/>
    <mergeCell ref="A1012:BI1012"/>
    <mergeCell ref="A1013:BI1013"/>
    <mergeCell ref="A1014:BI1014"/>
    <mergeCell ref="A1015:BI1015"/>
    <mergeCell ref="A1016:BI1016"/>
    <mergeCell ref="A1017:BI1017"/>
    <mergeCell ref="A1018:O1018"/>
    <mergeCell ref="A967:Q968"/>
    <mergeCell ref="R967:AX967"/>
    <mergeCell ref="AY967:BI967"/>
    <mergeCell ref="R968:AX968"/>
    <mergeCell ref="AY968:BI968"/>
    <mergeCell ref="A969:Q969"/>
    <mergeCell ref="R969:AX969"/>
    <mergeCell ref="AY969:BI969"/>
    <mergeCell ref="A970:BI970"/>
    <mergeCell ref="C982:Z982"/>
    <mergeCell ref="AA982:AO982"/>
    <mergeCell ref="A994:BI994"/>
    <mergeCell ref="A995:AO995"/>
    <mergeCell ref="A977:BI977"/>
    <mergeCell ref="AZ978:BI978"/>
    <mergeCell ref="AP978:AY978"/>
    <mergeCell ref="A978:AO978"/>
    <mergeCell ref="AP979:AY979"/>
    <mergeCell ref="AZ979:BI979"/>
    <mergeCell ref="BG987:BI987"/>
    <mergeCell ref="AZ986:BF986"/>
    <mergeCell ref="C979:Z979"/>
    <mergeCell ref="A979:B979"/>
    <mergeCell ref="AA979:AO979"/>
    <mergeCell ref="A1019:O1019"/>
    <mergeCell ref="A1020:O1020"/>
    <mergeCell ref="A1022:O1022"/>
    <mergeCell ref="A1024:E1024"/>
    <mergeCell ref="F1024:M1024"/>
    <mergeCell ref="O1024:R1024"/>
    <mergeCell ref="S1024:AF1024"/>
    <mergeCell ref="AH1024:AL1024"/>
    <mergeCell ref="AM1024:BF1024"/>
    <mergeCell ref="A1026:E1026"/>
    <mergeCell ref="F1026:S1026"/>
    <mergeCell ref="V1026:X1026"/>
    <mergeCell ref="Z1026:AL1026"/>
    <mergeCell ref="AN1026:AQ1026"/>
    <mergeCell ref="AS1026:BH1026"/>
    <mergeCell ref="P1018:BH1018"/>
    <mergeCell ref="P1020:BH1020"/>
    <mergeCell ref="A1050:BI1050"/>
    <mergeCell ref="A1052:K1052"/>
    <mergeCell ref="M1052:AB1052"/>
    <mergeCell ref="A1028:C1028"/>
    <mergeCell ref="D1028:G1028"/>
    <mergeCell ref="I1028:J1028"/>
    <mergeCell ref="K1028:M1028"/>
    <mergeCell ref="O1028:P1028"/>
    <mergeCell ref="Q1028:R1028"/>
    <mergeCell ref="T1028:U1028"/>
    <mergeCell ref="V1028:X1028"/>
    <mergeCell ref="Z1028:AC1028"/>
    <mergeCell ref="AE1028:AK1028"/>
    <mergeCell ref="AM1028:AT1028"/>
    <mergeCell ref="AV1028:BE1028"/>
    <mergeCell ref="A1030:K1030"/>
    <mergeCell ref="L1030:V1030"/>
    <mergeCell ref="X1030:Z1030"/>
    <mergeCell ref="AA1030:AK1030"/>
    <mergeCell ref="AM1030:AQ1030"/>
    <mergeCell ref="AR1030:BH1030"/>
    <mergeCell ref="N1054:W1054"/>
    <mergeCell ref="X1054:AI1054"/>
    <mergeCell ref="A1054:M1054"/>
    <mergeCell ref="AR1052:AU1052"/>
    <mergeCell ref="AV1052:BE1052"/>
    <mergeCell ref="A1056:H1056"/>
    <mergeCell ref="AQ529:BI529"/>
    <mergeCell ref="AQ614:BI614"/>
    <mergeCell ref="M1042:BH1042"/>
    <mergeCell ref="M1044:BH1044"/>
    <mergeCell ref="AQ445:BI445"/>
    <mergeCell ref="AS314:BI314"/>
    <mergeCell ref="AS315:BI315"/>
    <mergeCell ref="AJ314:AQ314"/>
    <mergeCell ref="A316:AE316"/>
    <mergeCell ref="B89:N93"/>
    <mergeCell ref="B81:N85"/>
    <mergeCell ref="A1032:AM1032"/>
    <mergeCell ref="AO1032:BH1032"/>
    <mergeCell ref="A1034:F1034"/>
    <mergeCell ref="A1036:T1036"/>
    <mergeCell ref="U1036:AE1036"/>
    <mergeCell ref="AG986:AY986"/>
    <mergeCell ref="C998:AO998"/>
    <mergeCell ref="G1034:AE1034"/>
    <mergeCell ref="A1038:AZ1038"/>
    <mergeCell ref="BA1038:BH1038"/>
    <mergeCell ref="A1040:F1040"/>
    <mergeCell ref="G1040:BH1040"/>
    <mergeCell ref="A1048:D1048"/>
    <mergeCell ref="E1048:O1048"/>
    <mergeCell ref="P1048:BH1048"/>
    <mergeCell ref="B133:AP133"/>
    <mergeCell ref="A971:BI971"/>
    <mergeCell ref="A972:BI972"/>
    <mergeCell ref="A973:BI973"/>
    <mergeCell ref="A974:BI974"/>
    <mergeCell ref="A975:BI975"/>
    <mergeCell ref="R960:AX960"/>
    <mergeCell ref="R961:AX961"/>
    <mergeCell ref="R962:AX962"/>
    <mergeCell ref="R963:AX963"/>
    <mergeCell ref="AY960:BI960"/>
    <mergeCell ref="AY961:BI961"/>
    <mergeCell ref="AY962:BI962"/>
    <mergeCell ref="AY963:BI963"/>
    <mergeCell ref="A965:Q966"/>
    <mergeCell ref="R965:AX965"/>
    <mergeCell ref="R966:AX966"/>
    <mergeCell ref="AY965:BI965"/>
    <mergeCell ref="AY966:BI966"/>
    <mergeCell ref="A964:AX964"/>
    <mergeCell ref="AY964:BI964"/>
    <mergeCell ref="A956:BI956"/>
    <mergeCell ref="A957:BI957"/>
    <mergeCell ref="A959:BI959"/>
    <mergeCell ref="A960:Q963"/>
    <mergeCell ref="A958:BI958"/>
    <mergeCell ref="A312:AI312"/>
    <mergeCell ref="AJ312:AR312"/>
    <mergeCell ref="AS312:AZ312"/>
    <mergeCell ref="BA312:BI312"/>
    <mergeCell ref="AJ316:AR316"/>
    <mergeCell ref="AS316:BI316"/>
    <mergeCell ref="A1005:AO1005"/>
    <mergeCell ref="A1007:BI1007"/>
    <mergeCell ref="A1008:BI1008"/>
    <mergeCell ref="A1009:BI1009"/>
    <mergeCell ref="A996:B996"/>
    <mergeCell ref="AP996:AY996"/>
    <mergeCell ref="AZ996:BI996"/>
    <mergeCell ref="A997:B997"/>
    <mergeCell ref="AP997:AY997"/>
    <mergeCell ref="AZ997:BI997"/>
    <mergeCell ref="A998:B998"/>
    <mergeCell ref="AP998:AY998"/>
    <mergeCell ref="AZ998:BI998"/>
    <mergeCell ref="AP1005:AY1005"/>
    <mergeCell ref="AZ1005:BI1005"/>
    <mergeCell ref="AP995:AY995"/>
    <mergeCell ref="AZ995:BI995"/>
    <mergeCell ref="A1004:AO1004"/>
    <mergeCell ref="AP1004:AY1004"/>
    <mergeCell ref="AZ1004:BI1004"/>
    <mergeCell ref="A1002:AO1002"/>
    <mergeCell ref="AP1002:AY1002"/>
    <mergeCell ref="AZ1002:BI1002"/>
    <mergeCell ref="A1001:AO1001"/>
    <mergeCell ref="AP1001:AY1001"/>
    <mergeCell ref="AZ1001:BI1001"/>
    <mergeCell ref="A1000:AO1000"/>
    <mergeCell ref="AP1000:AY1000"/>
    <mergeCell ref="AZ1000:BI1000"/>
    <mergeCell ref="A999:AO999"/>
    <mergeCell ref="AP999:AY999"/>
    <mergeCell ref="AZ999:BI999"/>
    <mergeCell ref="AJ306:AR306"/>
    <mergeCell ref="AS306:AZ306"/>
    <mergeCell ref="BA306:BI306"/>
    <mergeCell ref="A307:AI307"/>
    <mergeCell ref="AJ307:AR307"/>
    <mergeCell ref="B31:AT31"/>
    <mergeCell ref="AW31:BH31"/>
    <mergeCell ref="AW32:BH32"/>
    <mergeCell ref="B107:Y107"/>
    <mergeCell ref="B108:BH109"/>
    <mergeCell ref="AE119:BA119"/>
    <mergeCell ref="A855:BC856"/>
    <mergeCell ref="AK8:BI9"/>
    <mergeCell ref="AK14:BI22"/>
    <mergeCell ref="C991:AO991"/>
    <mergeCell ref="C992:AO992"/>
    <mergeCell ref="C993:AO993"/>
    <mergeCell ref="A992:B992"/>
    <mergeCell ref="AP992:AY992"/>
    <mergeCell ref="AZ992:BI992"/>
    <mergeCell ref="A993:B993"/>
    <mergeCell ref="AP993:AY993"/>
    <mergeCell ref="AZ993:BI993"/>
    <mergeCell ref="A991:B991"/>
    <mergeCell ref="AZ987:BF987"/>
    <mergeCell ref="AP989:AY989"/>
    <mergeCell ref="A989:AO989"/>
    <mergeCell ref="AP990:AY990"/>
    <mergeCell ref="AZ989:BI990"/>
    <mergeCell ref="A990:AB990"/>
    <mergeCell ref="AP982:AY982"/>
    <mergeCell ref="AZ982:BI982"/>
    <mergeCell ref="A980:B980"/>
    <mergeCell ref="C980:Z980"/>
    <mergeCell ref="AA980:AO980"/>
    <mergeCell ref="A981:B981"/>
    <mergeCell ref="C981:Z981"/>
    <mergeCell ref="AA981:AO981"/>
    <mergeCell ref="A982:B982"/>
    <mergeCell ref="R29:BG30"/>
    <mergeCell ref="AC98:BG99"/>
    <mergeCell ref="AC104:BG104"/>
    <mergeCell ref="AC101:BG103"/>
    <mergeCell ref="A872:AD872"/>
    <mergeCell ref="AE872:AI872"/>
    <mergeCell ref="AJ872:AP872"/>
    <mergeCell ref="AQ872:AX872"/>
    <mergeCell ref="AY872:BC872"/>
    <mergeCell ref="BD872:BI872"/>
    <mergeCell ref="AJ310:AR310"/>
    <mergeCell ref="AS310:AZ310"/>
    <mergeCell ref="BA310:BI310"/>
    <mergeCell ref="A310:N310"/>
    <mergeCell ref="P310:AI310"/>
    <mergeCell ref="A311:N311"/>
    <mergeCell ref="P311:AI311"/>
    <mergeCell ref="AZ418:BI418"/>
    <mergeCell ref="AQ419:AY419"/>
    <mergeCell ref="A306:AI306"/>
    <mergeCell ref="A950:BI950"/>
    <mergeCell ref="AP980:AY980"/>
    <mergeCell ref="AZ980:BI980"/>
    <mergeCell ref="AP981:AY981"/>
    <mergeCell ref="AZ981:BI981"/>
    <mergeCell ref="A1003:AO1003"/>
    <mergeCell ref="AP1003:AY1003"/>
    <mergeCell ref="AZ1003:BI1003"/>
    <mergeCell ref="AP991:AY991"/>
    <mergeCell ref="AZ991:BI991"/>
    <mergeCell ref="A984:BI984"/>
    <mergeCell ref="AZ985:BI985"/>
    <mergeCell ref="U985:AD985"/>
    <mergeCell ref="A985:T985"/>
    <mergeCell ref="AE985:AY985"/>
    <mergeCell ref="A986:B986"/>
    <mergeCell ref="A987:B987"/>
    <mergeCell ref="AE986:AF986"/>
    <mergeCell ref="AE987:AF987"/>
    <mergeCell ref="C986:T986"/>
    <mergeCell ref="C987:T987"/>
    <mergeCell ref="C996:AO996"/>
    <mergeCell ref="C997:AO997"/>
    <mergeCell ref="AG987:AY987"/>
    <mergeCell ref="AB986:AD986"/>
    <mergeCell ref="AB987:AD987"/>
    <mergeCell ref="U986:AA986"/>
    <mergeCell ref="U987:AA987"/>
    <mergeCell ref="BG986:BI986"/>
    <mergeCell ref="A896:AD896"/>
    <mergeCell ref="A897:AD897"/>
    <mergeCell ref="A898:AD898"/>
    <mergeCell ref="A899:AD899"/>
    <mergeCell ref="A900:AD900"/>
    <mergeCell ref="A901:AD901"/>
    <mergeCell ref="A902:AD902"/>
    <mergeCell ref="A903:AD903"/>
    <mergeCell ref="A873:AD873"/>
    <mergeCell ref="A874:AD874"/>
    <mergeCell ref="A875:AD875"/>
    <mergeCell ref="A876:AD876"/>
    <mergeCell ref="A877:AD877"/>
    <mergeCell ref="A878:AD878"/>
    <mergeCell ref="A879:AD879"/>
    <mergeCell ref="A880:AD880"/>
    <mergeCell ref="A881:AD881"/>
    <mergeCell ref="A882:AD882"/>
    <mergeCell ref="A883:AD883"/>
    <mergeCell ref="A884:AD884"/>
    <mergeCell ref="A885:AD885"/>
    <mergeCell ref="A886:AD886"/>
    <mergeCell ref="A887:AD887"/>
    <mergeCell ref="A888:AD888"/>
    <mergeCell ref="A889:AD889"/>
    <mergeCell ref="AE697:AT697"/>
    <mergeCell ref="AV697:BE697"/>
    <mergeCell ref="A698:AI698"/>
    <mergeCell ref="AJ698:AR698"/>
    <mergeCell ref="AS698:AZ698"/>
    <mergeCell ref="BA698:BI698"/>
    <mergeCell ref="A699:AI699"/>
    <mergeCell ref="AJ699:AR699"/>
    <mergeCell ref="AS699:AZ699"/>
    <mergeCell ref="BA699:BI699"/>
    <mergeCell ref="A700:AI700"/>
    <mergeCell ref="AJ700:AR700"/>
    <mergeCell ref="AS700:AZ700"/>
    <mergeCell ref="BA700:BI700"/>
    <mergeCell ref="A701:AI701"/>
    <mergeCell ref="AJ701:AR701"/>
    <mergeCell ref="AS701:AZ701"/>
    <mergeCell ref="BA701:BI701"/>
    <mergeCell ref="A702:AI702"/>
    <mergeCell ref="AJ702:AR702"/>
    <mergeCell ref="AS702:AZ702"/>
    <mergeCell ref="BA702:BI702"/>
    <mergeCell ref="A703:AI703"/>
    <mergeCell ref="AJ703:AR703"/>
    <mergeCell ref="AS703:AZ703"/>
    <mergeCell ref="BA703:BI703"/>
    <mergeCell ref="A704:AI704"/>
    <mergeCell ref="AJ704:AR704"/>
    <mergeCell ref="AS704:AZ704"/>
    <mergeCell ref="BA704:BI704"/>
    <mergeCell ref="A705:AI705"/>
    <mergeCell ref="AJ705:AR705"/>
    <mergeCell ref="AS705:AZ705"/>
    <mergeCell ref="BA705:BI705"/>
    <mergeCell ref="A706:AI706"/>
    <mergeCell ref="AJ706:AR706"/>
    <mergeCell ref="AS706:AZ706"/>
    <mergeCell ref="BA706:BI706"/>
    <mergeCell ref="A707:AI707"/>
    <mergeCell ref="AJ707:AR707"/>
    <mergeCell ref="AS707:AZ707"/>
    <mergeCell ref="BA707:BI707"/>
    <mergeCell ref="A708:AI708"/>
    <mergeCell ref="AJ708:AR708"/>
    <mergeCell ref="AS708:AZ708"/>
    <mergeCell ref="BA708:BI708"/>
    <mergeCell ref="A709:AI709"/>
    <mergeCell ref="AJ709:AR709"/>
    <mergeCell ref="AS709:AZ709"/>
    <mergeCell ref="BA709:BI709"/>
    <mergeCell ref="A710:AI710"/>
    <mergeCell ref="AJ710:AR710"/>
    <mergeCell ref="AS710:AZ710"/>
    <mergeCell ref="BA710:BI710"/>
    <mergeCell ref="A711:AI711"/>
    <mergeCell ref="AJ711:AR711"/>
    <mergeCell ref="AS711:AZ711"/>
    <mergeCell ref="BA711:BI711"/>
    <mergeCell ref="A712:AI712"/>
    <mergeCell ref="AJ712:AR712"/>
    <mergeCell ref="AS712:AZ712"/>
    <mergeCell ref="BA712:BI712"/>
    <mergeCell ref="A713:AI713"/>
    <mergeCell ref="AJ713:AR713"/>
    <mergeCell ref="AS713:AZ713"/>
    <mergeCell ref="BA713:BI713"/>
    <mergeCell ref="A714:Y714"/>
    <mergeCell ref="AJ714:BI714"/>
    <mergeCell ref="A715:AI715"/>
    <mergeCell ref="AJ715:AR715"/>
    <mergeCell ref="AS715:AZ715"/>
    <mergeCell ref="BA715:BI715"/>
    <mergeCell ref="A716:AI716"/>
    <mergeCell ref="AJ716:AR716"/>
    <mergeCell ref="AS716:AZ716"/>
    <mergeCell ref="BA716:BI716"/>
    <mergeCell ref="A717:AI717"/>
    <mergeCell ref="AJ717:AR717"/>
    <mergeCell ref="AS717:AZ717"/>
    <mergeCell ref="BA717:BI717"/>
    <mergeCell ref="A718:AI718"/>
    <mergeCell ref="AJ718:AR718"/>
    <mergeCell ref="AS718:AZ718"/>
    <mergeCell ref="BA718:BI718"/>
    <mergeCell ref="A719:AI719"/>
    <mergeCell ref="AJ719:AR719"/>
    <mergeCell ref="AS719:AZ719"/>
    <mergeCell ref="BA719:BI719"/>
    <mergeCell ref="A720:AI720"/>
    <mergeCell ref="AJ720:AR720"/>
    <mergeCell ref="AS720:AZ720"/>
    <mergeCell ref="BA720:BI720"/>
    <mergeCell ref="A721:AI721"/>
    <mergeCell ref="AJ721:AR721"/>
    <mergeCell ref="AS721:AZ721"/>
    <mergeCell ref="BA721:BI721"/>
    <mergeCell ref="A722:AI722"/>
    <mergeCell ref="AJ722:AR722"/>
    <mergeCell ref="AS722:AZ722"/>
    <mergeCell ref="BA722:BI722"/>
    <mergeCell ref="A723:AI723"/>
    <mergeCell ref="AJ723:AR723"/>
    <mergeCell ref="AS723:AZ723"/>
    <mergeCell ref="BA723:BI723"/>
    <mergeCell ref="A724:AI724"/>
    <mergeCell ref="AJ724:AR724"/>
    <mergeCell ref="AS724:AZ724"/>
    <mergeCell ref="BA724:BI724"/>
    <mergeCell ref="A725:AI725"/>
    <mergeCell ref="AJ725:AR725"/>
    <mergeCell ref="AS725:AZ725"/>
    <mergeCell ref="BA725:BI725"/>
    <mergeCell ref="A726:AI726"/>
    <mergeCell ref="AJ726:AR726"/>
    <mergeCell ref="AS726:AZ726"/>
    <mergeCell ref="BA726:BI726"/>
    <mergeCell ref="A727:AI727"/>
    <mergeCell ref="AJ727:AR727"/>
    <mergeCell ref="AS727:AZ727"/>
    <mergeCell ref="BA727:BI727"/>
    <mergeCell ref="A728:AI728"/>
    <mergeCell ref="AJ728:AR728"/>
    <mergeCell ref="AS728:AZ728"/>
    <mergeCell ref="BA728:BI728"/>
    <mergeCell ref="A729:AI729"/>
    <mergeCell ref="AJ729:AR729"/>
    <mergeCell ref="AS729:AZ729"/>
    <mergeCell ref="BA729:BI729"/>
    <mergeCell ref="A730:AI730"/>
    <mergeCell ref="AJ730:AR730"/>
    <mergeCell ref="AS730:AZ730"/>
    <mergeCell ref="BA730:BI730"/>
    <mergeCell ref="A731:AI731"/>
    <mergeCell ref="AJ731:AR731"/>
    <mergeCell ref="AS731:AZ731"/>
    <mergeCell ref="BA731:BI73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36:R736"/>
    <mergeCell ref="AJ736:BI736"/>
    <mergeCell ref="A737:AI737"/>
    <mergeCell ref="AJ737:AR737"/>
    <mergeCell ref="AS737:AZ737"/>
    <mergeCell ref="BA737:BI737"/>
    <mergeCell ref="A738:AI738"/>
    <mergeCell ref="AJ738:AR738"/>
    <mergeCell ref="AS738:AZ738"/>
    <mergeCell ref="BA738:BI738"/>
    <mergeCell ref="A739:AI739"/>
    <mergeCell ref="AJ739:AR739"/>
    <mergeCell ref="AS739:AZ739"/>
    <mergeCell ref="BA739:BI739"/>
    <mergeCell ref="A740:AI740"/>
    <mergeCell ref="AJ740:AR740"/>
    <mergeCell ref="AS740:AZ740"/>
    <mergeCell ref="BA740:BI740"/>
    <mergeCell ref="A741:AI741"/>
    <mergeCell ref="AJ741:BI741"/>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45:AI745"/>
    <mergeCell ref="AJ745:AR745"/>
    <mergeCell ref="AS745:AZ745"/>
    <mergeCell ref="BA745:BI745"/>
    <mergeCell ref="A746:AI746"/>
    <mergeCell ref="AJ746:AR746"/>
    <mergeCell ref="AS746:AZ746"/>
    <mergeCell ref="BA746:BI746"/>
    <mergeCell ref="A747:AI747"/>
    <mergeCell ref="AJ747:AR747"/>
    <mergeCell ref="AS747:AZ747"/>
    <mergeCell ref="BA747:BI747"/>
    <mergeCell ref="A748:AI748"/>
    <mergeCell ref="AJ748:AR748"/>
    <mergeCell ref="AS748:AZ748"/>
    <mergeCell ref="BA748:BI748"/>
    <mergeCell ref="A749:AI749"/>
    <mergeCell ref="AJ749:AR749"/>
    <mergeCell ref="AS749:AZ749"/>
    <mergeCell ref="BA749:BI749"/>
    <mergeCell ref="A750:N750"/>
    <mergeCell ref="P750:AI750"/>
    <mergeCell ref="AJ750:AR750"/>
    <mergeCell ref="AS750:AZ750"/>
    <mergeCell ref="BA750:BI750"/>
    <mergeCell ref="A751:N751"/>
    <mergeCell ref="P751:AI751"/>
    <mergeCell ref="AJ751:AR751"/>
    <mergeCell ref="AS751:AZ751"/>
    <mergeCell ref="BA751:BI751"/>
    <mergeCell ref="A752:AI752"/>
    <mergeCell ref="AJ752:AR752"/>
    <mergeCell ref="AS752:AZ752"/>
    <mergeCell ref="BA752:BI752"/>
    <mergeCell ref="A753:AI753"/>
    <mergeCell ref="AJ753:AR753"/>
    <mergeCell ref="AS753:AZ753"/>
    <mergeCell ref="BA753:BI753"/>
    <mergeCell ref="A754:AF754"/>
    <mergeCell ref="AJ754:AQ754"/>
    <mergeCell ref="AS754:BI754"/>
    <mergeCell ref="A755:AI755"/>
    <mergeCell ref="AJ755:AR755"/>
    <mergeCell ref="AS755:BI755"/>
    <mergeCell ref="A756:AE756"/>
    <mergeCell ref="AJ756:AR756"/>
    <mergeCell ref="AS756:BI756"/>
    <mergeCell ref="A758:BH758"/>
    <mergeCell ref="P760:V760"/>
    <mergeCell ref="W760:AB760"/>
    <mergeCell ref="AD760:AT760"/>
    <mergeCell ref="AV760:BE760"/>
    <mergeCell ref="A761:AI761"/>
    <mergeCell ref="AJ761:AR761"/>
    <mergeCell ref="AS761:AZ761"/>
    <mergeCell ref="BA761:BI761"/>
    <mergeCell ref="A762:AI762"/>
    <mergeCell ref="AJ762:AR762"/>
    <mergeCell ref="AS762:AZ762"/>
    <mergeCell ref="BA762:BI762"/>
    <mergeCell ref="A763:AI763"/>
    <mergeCell ref="AJ763:AR763"/>
    <mergeCell ref="AS763:AZ763"/>
    <mergeCell ref="BA763:BI763"/>
    <mergeCell ref="A764:AI764"/>
    <mergeCell ref="AJ764:AR764"/>
    <mergeCell ref="AS764:AZ764"/>
    <mergeCell ref="BA764:BI764"/>
    <mergeCell ref="A765:AI765"/>
    <mergeCell ref="AJ765:AR765"/>
    <mergeCell ref="AS765:AZ765"/>
    <mergeCell ref="BA765:BI765"/>
    <mergeCell ref="A766:AI766"/>
    <mergeCell ref="AJ766:AR766"/>
    <mergeCell ref="AS766:AZ766"/>
    <mergeCell ref="BA766:BI766"/>
    <mergeCell ref="A767:AI767"/>
    <mergeCell ref="AJ767:AR767"/>
    <mergeCell ref="AS767:AZ767"/>
    <mergeCell ref="BA767:BI767"/>
    <mergeCell ref="A768:AI768"/>
    <mergeCell ref="AJ768:AR768"/>
    <mergeCell ref="AS768:AZ768"/>
    <mergeCell ref="BA768:BI768"/>
    <mergeCell ref="A769:AI769"/>
    <mergeCell ref="AJ769:AR769"/>
    <mergeCell ref="AS769:AZ769"/>
    <mergeCell ref="BA769:BI769"/>
    <mergeCell ref="A770:AI770"/>
    <mergeCell ref="AJ770:AR770"/>
    <mergeCell ref="AS770:AZ770"/>
    <mergeCell ref="BA770:BI770"/>
    <mergeCell ref="A771:AI771"/>
    <mergeCell ref="AJ771:AR771"/>
    <mergeCell ref="AS771:AZ771"/>
    <mergeCell ref="BA771:BI771"/>
    <mergeCell ref="A772:AI772"/>
    <mergeCell ref="AJ772:AR772"/>
    <mergeCell ref="AS772:AZ772"/>
    <mergeCell ref="BA772:BI772"/>
    <mergeCell ref="A773:AI773"/>
    <mergeCell ref="AJ773:AR773"/>
    <mergeCell ref="AS773:AZ773"/>
    <mergeCell ref="BA773:BI773"/>
    <mergeCell ref="A774:AI774"/>
    <mergeCell ref="AJ774:AR774"/>
    <mergeCell ref="AS774:AZ774"/>
    <mergeCell ref="BA774:BI774"/>
    <mergeCell ref="A775:AI775"/>
    <mergeCell ref="AJ775:AR775"/>
    <mergeCell ref="AS775:AZ775"/>
    <mergeCell ref="BA775:BI775"/>
    <mergeCell ref="A776:AI776"/>
    <mergeCell ref="AJ776:AR776"/>
    <mergeCell ref="AS776:AZ776"/>
    <mergeCell ref="BA776:BI776"/>
    <mergeCell ref="A777:AI777"/>
    <mergeCell ref="AJ777:AR777"/>
    <mergeCell ref="AS777:AZ777"/>
    <mergeCell ref="BA777:BI777"/>
    <mergeCell ref="A778:AI778"/>
    <mergeCell ref="AJ778:AR778"/>
    <mergeCell ref="AS778:AZ778"/>
    <mergeCell ref="BA778:BI778"/>
    <mergeCell ref="A779:AI779"/>
    <mergeCell ref="AJ779:AR779"/>
    <mergeCell ref="AS779:AZ779"/>
    <mergeCell ref="BA779:BI779"/>
    <mergeCell ref="A780:AI780"/>
    <mergeCell ref="AJ780:AR780"/>
    <mergeCell ref="AS780:AZ780"/>
    <mergeCell ref="BA780:BI780"/>
    <mergeCell ref="A781:AI781"/>
    <mergeCell ref="AJ781:AR781"/>
    <mergeCell ref="AS781:AZ781"/>
    <mergeCell ref="BA781:BI781"/>
    <mergeCell ref="A782:AI782"/>
    <mergeCell ref="AJ782:AR782"/>
    <mergeCell ref="AS782:AZ782"/>
    <mergeCell ref="BA782:BI782"/>
    <mergeCell ref="A783:AI783"/>
    <mergeCell ref="AJ783:AR783"/>
    <mergeCell ref="AS783:AZ783"/>
    <mergeCell ref="BA783:BI78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87:AI787"/>
    <mergeCell ref="AJ787:AR787"/>
    <mergeCell ref="AS787:AZ787"/>
    <mergeCell ref="BA787:BI787"/>
    <mergeCell ref="A788:AI788"/>
    <mergeCell ref="AJ788:AR788"/>
    <mergeCell ref="AS788:AZ788"/>
    <mergeCell ref="BA788:BI78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92:AI792"/>
    <mergeCell ref="AJ792:AR792"/>
    <mergeCell ref="AS792:AZ792"/>
    <mergeCell ref="BA792:BI792"/>
    <mergeCell ref="A793:AI793"/>
    <mergeCell ref="AJ793:AR793"/>
    <mergeCell ref="AS793:AZ793"/>
    <mergeCell ref="BA793:BI793"/>
    <mergeCell ref="A794:AI794"/>
    <mergeCell ref="AJ794:AR794"/>
    <mergeCell ref="AS794:AZ794"/>
    <mergeCell ref="BA794:BI794"/>
    <mergeCell ref="A795:Y795"/>
    <mergeCell ref="AJ795:BI795"/>
    <mergeCell ref="A796:AI796"/>
    <mergeCell ref="AJ796:AR796"/>
    <mergeCell ref="AS796:AZ796"/>
    <mergeCell ref="BA796:BI796"/>
    <mergeCell ref="A797:AI797"/>
    <mergeCell ref="AJ797:AR797"/>
    <mergeCell ref="AS797:AZ797"/>
    <mergeCell ref="BA797:BI797"/>
    <mergeCell ref="A798:AI798"/>
    <mergeCell ref="AJ798:AR798"/>
    <mergeCell ref="AS798:AZ798"/>
    <mergeCell ref="BA798:BI79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AI802"/>
    <mergeCell ref="AJ802:AR802"/>
    <mergeCell ref="AS802:AZ802"/>
    <mergeCell ref="BA802:BI802"/>
    <mergeCell ref="A803:AI803"/>
    <mergeCell ref="AJ803:AR803"/>
    <mergeCell ref="AS803:AZ803"/>
    <mergeCell ref="BA803:BI80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808:AI808"/>
    <mergeCell ref="AJ808:AR808"/>
    <mergeCell ref="AS808:AZ808"/>
    <mergeCell ref="BA808:BI808"/>
    <mergeCell ref="A809:AI809"/>
    <mergeCell ref="AJ809:AR809"/>
    <mergeCell ref="AS809:AZ809"/>
    <mergeCell ref="BA809:BI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A813:AI813"/>
    <mergeCell ref="AJ813:AR813"/>
    <mergeCell ref="AS813:AZ813"/>
    <mergeCell ref="BA813:BI813"/>
    <mergeCell ref="A814:AI814"/>
    <mergeCell ref="AJ814:AR814"/>
    <mergeCell ref="AS814:AZ814"/>
    <mergeCell ref="BA814:BI814"/>
    <mergeCell ref="A815:AI815"/>
    <mergeCell ref="AJ815:AR815"/>
    <mergeCell ref="AS815:AZ815"/>
    <mergeCell ref="BA815:BI815"/>
    <mergeCell ref="A816:AI816"/>
    <mergeCell ref="AJ816:AR816"/>
    <mergeCell ref="AS816:AZ816"/>
    <mergeCell ref="BA816:BI816"/>
    <mergeCell ref="A817:AI817"/>
    <mergeCell ref="AJ817:AR817"/>
    <mergeCell ref="AS817:AZ817"/>
    <mergeCell ref="BA817:BI817"/>
    <mergeCell ref="A818:AI818"/>
    <mergeCell ref="AJ818:AR818"/>
    <mergeCell ref="AS818:AZ818"/>
    <mergeCell ref="BA818:BI818"/>
    <mergeCell ref="A819:AI819"/>
    <mergeCell ref="AJ819:AR819"/>
    <mergeCell ref="AS819:AZ819"/>
    <mergeCell ref="BA819:BI819"/>
    <mergeCell ref="A820:AI820"/>
    <mergeCell ref="AJ820:AR820"/>
    <mergeCell ref="AS820:AZ820"/>
    <mergeCell ref="BA820:BI820"/>
    <mergeCell ref="A821:AI821"/>
    <mergeCell ref="AJ821:AR821"/>
    <mergeCell ref="AS821:AZ821"/>
    <mergeCell ref="BA821:BI821"/>
    <mergeCell ref="A822:R822"/>
    <mergeCell ref="AJ822:BI822"/>
    <mergeCell ref="A823:AI823"/>
    <mergeCell ref="AJ823:AR823"/>
    <mergeCell ref="AS823:AZ823"/>
    <mergeCell ref="BA823:BI823"/>
    <mergeCell ref="A824:AI824"/>
    <mergeCell ref="AJ824:AR824"/>
    <mergeCell ref="AS824:AZ824"/>
    <mergeCell ref="BA824:BI824"/>
    <mergeCell ref="A825:AI825"/>
    <mergeCell ref="AJ825:AR825"/>
    <mergeCell ref="AS825:AZ825"/>
    <mergeCell ref="BA825:BI825"/>
    <mergeCell ref="A826:AI826"/>
    <mergeCell ref="AJ826:AR826"/>
    <mergeCell ref="AS826:AZ826"/>
    <mergeCell ref="BA826:BI826"/>
    <mergeCell ref="A827:AI827"/>
    <mergeCell ref="AJ827:BI827"/>
    <mergeCell ref="A828:AI828"/>
    <mergeCell ref="AJ828:AR828"/>
    <mergeCell ref="AS828:AZ828"/>
    <mergeCell ref="BA828:BI828"/>
    <mergeCell ref="A829:AI829"/>
    <mergeCell ref="AJ829:AR829"/>
    <mergeCell ref="AS829:AZ829"/>
    <mergeCell ref="BA829:BI829"/>
    <mergeCell ref="A830:AI830"/>
    <mergeCell ref="AJ830:AR830"/>
    <mergeCell ref="AS830:AZ830"/>
    <mergeCell ref="BA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34:AI834"/>
    <mergeCell ref="AJ834:AR834"/>
    <mergeCell ref="AS834:AZ834"/>
    <mergeCell ref="BA834:BI834"/>
    <mergeCell ref="A835:N835"/>
    <mergeCell ref="P835:AI835"/>
    <mergeCell ref="AJ835:AR835"/>
    <mergeCell ref="AS835:AZ835"/>
    <mergeCell ref="BA835:BI835"/>
    <mergeCell ref="A836:N836"/>
    <mergeCell ref="P836:AI836"/>
    <mergeCell ref="AJ836:AR836"/>
    <mergeCell ref="AS836:AZ836"/>
    <mergeCell ref="BA836:BI836"/>
    <mergeCell ref="A837:AI837"/>
    <mergeCell ref="AJ837:AR837"/>
    <mergeCell ref="AS837:AZ837"/>
    <mergeCell ref="BA837:BI837"/>
    <mergeCell ref="AE873:BH873"/>
    <mergeCell ref="AE874:BI874"/>
    <mergeCell ref="AE875:BI875"/>
    <mergeCell ref="AE876:BI881"/>
    <mergeCell ref="AE893:BI894"/>
    <mergeCell ref="AE895:BI895"/>
    <mergeCell ref="AE896:BI896"/>
    <mergeCell ref="AE897:BI897"/>
    <mergeCell ref="AE898:BI898"/>
    <mergeCell ref="AE899:BI899"/>
    <mergeCell ref="AE900:BI900"/>
    <mergeCell ref="AE901:BI901"/>
    <mergeCell ref="AE903:BI903"/>
    <mergeCell ref="A838:AI838"/>
    <mergeCell ref="AJ838:AR838"/>
    <mergeCell ref="AS838:AZ838"/>
    <mergeCell ref="BA838:BI838"/>
    <mergeCell ref="A839:AF839"/>
    <mergeCell ref="AJ839:AQ839"/>
    <mergeCell ref="AS839:BI839"/>
    <mergeCell ref="A840:AI840"/>
    <mergeCell ref="AJ840:AR840"/>
    <mergeCell ref="AS840:BI840"/>
    <mergeCell ref="A841:AE841"/>
    <mergeCell ref="AJ841:AR841"/>
    <mergeCell ref="AS841:BI841"/>
    <mergeCell ref="A890:AD890"/>
    <mergeCell ref="A891:AD891"/>
    <mergeCell ref="A892:AD892"/>
    <mergeCell ref="A893:AD893"/>
    <mergeCell ref="A894:AD894"/>
    <mergeCell ref="A895:AD895"/>
  </mergeCells>
  <conditionalFormatting sqref="AJ308:AR308">
    <cfRule type="expression" dxfId="17" priority="13">
      <formula>$AJ$308&lt;&gt;$AS$304</formula>
    </cfRule>
  </conditionalFormatting>
  <conditionalFormatting sqref="AJ313:AR313">
    <cfRule type="expression" dxfId="16" priority="15">
      <formula>$AJ$313&lt;&gt;$AJ$300</formula>
    </cfRule>
    <cfRule type="expression" dxfId="15" priority="21">
      <formula>$AJ$313&lt;&gt;$AJ$298+$AJ$299</formula>
    </cfRule>
  </conditionalFormatting>
  <conditionalFormatting sqref="AJ394:AR394">
    <cfRule type="expression" dxfId="14" priority="2">
      <formula>$AJ$328&lt;&gt;$AS$324</formula>
    </cfRule>
  </conditionalFormatting>
  <conditionalFormatting sqref="AJ399:AR399">
    <cfRule type="expression" dxfId="13" priority="4">
      <formula>$AJ$333&lt;&gt;$AJ$320</formula>
    </cfRule>
    <cfRule type="expression" dxfId="12" priority="10">
      <formula>$AJ$333&lt;&gt;$AJ$318+$AJ$319</formula>
    </cfRule>
  </conditionalFormatting>
  <conditionalFormatting sqref="AJ277:BI277">
    <cfRule type="expression" dxfId="11" priority="12">
      <formula>$AJ$278+$AH$277&gt;5</formula>
    </cfRule>
    <cfRule type="expression" dxfId="10" priority="19">
      <formula>$AH$277&gt;10</formula>
    </cfRule>
  </conditionalFormatting>
  <conditionalFormatting sqref="AJ296:BI296">
    <cfRule type="expression" dxfId="9" priority="17">
      <formula>$AI$296&gt;5</formula>
    </cfRule>
  </conditionalFormatting>
  <conditionalFormatting sqref="AJ359:BI359">
    <cfRule type="expression" dxfId="8" priority="1">
      <formula>$AJ$298+$AH$297&gt;5</formula>
    </cfRule>
    <cfRule type="expression" dxfId="7" priority="8">
      <formula>$AH$297&gt;10</formula>
    </cfRule>
  </conditionalFormatting>
  <conditionalFormatting sqref="AJ383:BI383">
    <cfRule type="expression" dxfId="6" priority="6">
      <formula>$AI$316&gt;5</formula>
    </cfRule>
  </conditionalFormatting>
  <conditionalFormatting sqref="AS313:AZ313">
    <cfRule type="expression" dxfId="5" priority="14">
      <formula>$AS$313&lt;&gt;$AS$300</formula>
    </cfRule>
  </conditionalFormatting>
  <conditionalFormatting sqref="AS399:AZ399">
    <cfRule type="expression" dxfId="4" priority="3">
      <formula>$AS$333&lt;&gt;$AS$320</formula>
    </cfRule>
  </conditionalFormatting>
  <conditionalFormatting sqref="AS316:BI316">
    <cfRule type="expression" dxfId="3" priority="18">
      <formula>$AJ$316&gt;50</formula>
    </cfRule>
  </conditionalFormatting>
  <conditionalFormatting sqref="AS402:BI403">
    <cfRule type="expression" dxfId="2" priority="7">
      <formula>$AJ$336&gt;50</formula>
    </cfRule>
  </conditionalFormatting>
  <conditionalFormatting sqref="BA313:BI313">
    <cfRule type="expression" dxfId="1" priority="16">
      <formula>$BA$313&lt;&gt;$AJ$301</formula>
    </cfRule>
  </conditionalFormatting>
  <conditionalFormatting sqref="BA399:BI399">
    <cfRule type="expression" dxfId="0" priority="5">
      <formula>$BA$333&lt;&gt;$AJ$321</formula>
    </cfRule>
  </conditionalFormatting>
  <pageMargins left="0.43" right="0.2" top="0.49" bottom="0.53" header="0.3" footer="0.3"/>
  <pageSetup paperSize="9" orientation="portrait" verticalDpi="598" r:id="rId1"/>
  <rowBreaks count="17" manualBreakCount="17">
    <brk id="50" max="16383" man="1"/>
    <brk id="184" max="16383" man="1"/>
    <brk id="253" max="16383" man="1"/>
    <brk id="317" max="16383" man="1"/>
    <brk id="403" max="16383" man="1"/>
    <brk id="448" max="16383" man="1"/>
    <brk id="498" max="16383" man="1"/>
    <brk id="532" max="16383" man="1"/>
    <brk id="547" max="16383" man="1"/>
    <brk id="593" max="16383" man="1"/>
    <brk id="635" max="16383" man="1"/>
    <brk id="858" max="16383" man="1"/>
    <brk id="908" max="16383" man="1"/>
    <brk id="935" max="16383" man="1"/>
    <brk id="955" max="16383" man="1"/>
    <brk id="976" max="16383" man="1"/>
    <brk id="1061" max="16383" man="1"/>
  </rowBreaks>
  <ignoredErrors>
    <ignoredError sqref="AF296 AI316 AI277 AH31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Group Box 25">
              <controlPr defaultSize="0" print="0" autoFill="0" autoPict="0">
                <anchor moveWithCells="1" sizeWithCells="1">
                  <from>
                    <xdr:col>20</xdr:col>
                    <xdr:colOff>76200</xdr:colOff>
                    <xdr:row>28</xdr:row>
                    <xdr:rowOff>47625</xdr:rowOff>
                  </from>
                  <to>
                    <xdr:col>57</xdr:col>
                    <xdr:colOff>28575</xdr:colOff>
                    <xdr:row>30</xdr:row>
                    <xdr:rowOff>0</xdr:rowOff>
                  </to>
                </anchor>
              </controlPr>
            </control>
          </mc:Choice>
        </mc:AlternateContent>
        <mc:AlternateContent xmlns:mc="http://schemas.openxmlformats.org/markup-compatibility/2006">
          <mc:Choice Requires="x14">
            <control shapeId="1051" r:id="rId5" name="Group Box 27">
              <controlPr defaultSize="0" print="0" autoFill="0" autoPict="0">
                <anchor moveWithCells="1" sizeWithCells="1">
                  <from>
                    <xdr:col>4</xdr:col>
                    <xdr:colOff>19050</xdr:colOff>
                    <xdr:row>97</xdr:row>
                    <xdr:rowOff>9525</xdr:rowOff>
                  </from>
                  <to>
                    <xdr:col>21</xdr:col>
                    <xdr:colOff>47625</xdr:colOff>
                    <xdr:row>99</xdr:row>
                    <xdr:rowOff>76200</xdr:rowOff>
                  </to>
                </anchor>
              </controlPr>
            </control>
          </mc:Choice>
        </mc:AlternateContent>
        <mc:AlternateContent xmlns:mc="http://schemas.openxmlformats.org/markup-compatibility/2006">
          <mc:Choice Requires="x14">
            <control shapeId="1057" r:id="rId6" name="Option Button 33">
              <controlPr locked="0" defaultSize="0" autoFill="0" autoLine="0" autoPict="0">
                <anchor moveWithCells="1" sizeWithCells="1">
                  <from>
                    <xdr:col>4</xdr:col>
                    <xdr:colOff>9525</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058" r:id="rId7" name="Option Button 34">
              <controlPr locked="0" defaultSize="0" autoFill="0" autoLine="0" autoPict="0">
                <anchor moveWithCells="1" sizeWithCells="1">
                  <from>
                    <xdr:col>4</xdr:col>
                    <xdr:colOff>9525</xdr:colOff>
                    <xdr:row>98</xdr:row>
                    <xdr:rowOff>28575</xdr:rowOff>
                  </from>
                  <to>
                    <xdr:col>7</xdr:col>
                    <xdr:colOff>0</xdr:colOff>
                    <xdr:row>99</xdr:row>
                    <xdr:rowOff>9525</xdr:rowOff>
                  </to>
                </anchor>
              </controlPr>
            </control>
          </mc:Choice>
        </mc:AlternateContent>
        <mc:AlternateContent xmlns:mc="http://schemas.openxmlformats.org/markup-compatibility/2006">
          <mc:Choice Requires="x14">
            <control shapeId="1065" r:id="rId8" name="Group Box 41">
              <controlPr defaultSize="0" print="0" autoFill="0" autoPict="0">
                <anchor moveWithCells="1" sizeWithCells="1">
                  <from>
                    <xdr:col>26</xdr:col>
                    <xdr:colOff>9525</xdr:colOff>
                    <xdr:row>96</xdr:row>
                    <xdr:rowOff>9525</xdr:rowOff>
                  </from>
                  <to>
                    <xdr:col>59</xdr:col>
                    <xdr:colOff>95250</xdr:colOff>
                    <xdr:row>104</xdr:row>
                    <xdr:rowOff>0</xdr:rowOff>
                  </to>
                </anchor>
              </controlPr>
            </control>
          </mc:Choice>
        </mc:AlternateContent>
        <mc:AlternateContent xmlns:mc="http://schemas.openxmlformats.org/markup-compatibility/2006">
          <mc:Choice Requires="x14">
            <control shapeId="1067" r:id="rId9" name="Option Button 43">
              <controlPr locked="0" defaultSize="0" autoFill="0" autoLine="0" autoPict="0">
                <anchor moveWithCells="1" sizeWithCells="1">
                  <from>
                    <xdr:col>26</xdr:col>
                    <xdr:colOff>19050</xdr:colOff>
                    <xdr:row>99</xdr:row>
                    <xdr:rowOff>76200</xdr:rowOff>
                  </from>
                  <to>
                    <xdr:col>28</xdr:col>
                    <xdr:colOff>123825</xdr:colOff>
                    <xdr:row>100</xdr:row>
                    <xdr:rowOff>209550</xdr:rowOff>
                  </to>
                </anchor>
              </controlPr>
            </control>
          </mc:Choice>
        </mc:AlternateContent>
        <mc:AlternateContent xmlns:mc="http://schemas.openxmlformats.org/markup-compatibility/2006">
          <mc:Choice Requires="x14">
            <control shapeId="1073" r:id="rId10" name="Group Box 49">
              <controlPr locked="0" defaultSize="0" print="0" autoFill="0" autoPict="0">
                <anchor moveWithCells="1">
                  <from>
                    <xdr:col>38</xdr:col>
                    <xdr:colOff>38100</xdr:colOff>
                    <xdr:row>104</xdr:row>
                    <xdr:rowOff>85725</xdr:rowOff>
                  </from>
                  <to>
                    <xdr:col>111</xdr:col>
                    <xdr:colOff>390525</xdr:colOff>
                    <xdr:row>106</xdr:row>
                    <xdr:rowOff>209550</xdr:rowOff>
                  </to>
                </anchor>
              </controlPr>
            </control>
          </mc:Choice>
        </mc:AlternateContent>
        <mc:AlternateContent xmlns:mc="http://schemas.openxmlformats.org/markup-compatibility/2006">
          <mc:Choice Requires="x14">
            <control shapeId="1078" r:id="rId11" name="Group Box 54">
              <controlPr defaultSize="0" print="0" autoFill="0" autoPict="0">
                <anchor moveWithCells="1" sizeWithCells="1">
                  <from>
                    <xdr:col>2</xdr:col>
                    <xdr:colOff>66675</xdr:colOff>
                    <xdr:row>158</xdr:row>
                    <xdr:rowOff>28575</xdr:rowOff>
                  </from>
                  <to>
                    <xdr:col>17</xdr:col>
                    <xdr:colOff>38100</xdr:colOff>
                    <xdr:row>162</xdr:row>
                    <xdr:rowOff>171450</xdr:rowOff>
                  </to>
                </anchor>
              </controlPr>
            </control>
          </mc:Choice>
        </mc:AlternateContent>
        <mc:AlternateContent xmlns:mc="http://schemas.openxmlformats.org/markup-compatibility/2006">
          <mc:Choice Requires="x14">
            <control shapeId="1079" r:id="rId12" name="Option Button 55">
              <controlPr locked="0" defaultSize="0" autoFill="0" autoLine="0" autoPict="0">
                <anchor moveWithCells="1" sizeWithCells="1">
                  <from>
                    <xdr:col>4</xdr:col>
                    <xdr:colOff>57150</xdr:colOff>
                    <xdr:row>161</xdr:row>
                    <xdr:rowOff>0</xdr:rowOff>
                  </from>
                  <to>
                    <xdr:col>7</xdr:col>
                    <xdr:colOff>38100</xdr:colOff>
                    <xdr:row>162</xdr:row>
                    <xdr:rowOff>28575</xdr:rowOff>
                  </to>
                </anchor>
              </controlPr>
            </control>
          </mc:Choice>
        </mc:AlternateContent>
        <mc:AlternateContent xmlns:mc="http://schemas.openxmlformats.org/markup-compatibility/2006">
          <mc:Choice Requires="x14">
            <control shapeId="1080" r:id="rId13" name="Option Button 56">
              <controlPr locked="0" defaultSize="0" autoFill="0" autoLine="0" autoPict="0">
                <anchor moveWithCells="1" sizeWithCells="1">
                  <from>
                    <xdr:col>7</xdr:col>
                    <xdr:colOff>38100</xdr:colOff>
                    <xdr:row>161</xdr:row>
                    <xdr:rowOff>0</xdr:rowOff>
                  </from>
                  <to>
                    <xdr:col>10</xdr:col>
                    <xdr:colOff>28575</xdr:colOff>
                    <xdr:row>162</xdr:row>
                    <xdr:rowOff>28575</xdr:rowOff>
                  </to>
                </anchor>
              </controlPr>
            </control>
          </mc:Choice>
        </mc:AlternateContent>
        <mc:AlternateContent xmlns:mc="http://schemas.openxmlformats.org/markup-compatibility/2006">
          <mc:Choice Requires="x14">
            <control shapeId="1081" r:id="rId14" name="Option Button 57">
              <controlPr locked="0" defaultSize="0" autoFill="0" autoLine="0" autoPict="0">
                <anchor moveWithCells="1" sizeWithCells="1">
                  <from>
                    <xdr:col>12</xdr:col>
                    <xdr:colOff>0</xdr:colOff>
                    <xdr:row>161</xdr:row>
                    <xdr:rowOff>0</xdr:rowOff>
                  </from>
                  <to>
                    <xdr:col>14</xdr:col>
                    <xdr:colOff>38100</xdr:colOff>
                    <xdr:row>162</xdr:row>
                    <xdr:rowOff>28575</xdr:rowOff>
                  </to>
                </anchor>
              </controlPr>
            </control>
          </mc:Choice>
        </mc:AlternateContent>
        <mc:AlternateContent xmlns:mc="http://schemas.openxmlformats.org/markup-compatibility/2006">
          <mc:Choice Requires="x14">
            <control shapeId="1083" r:id="rId15" name="Group Box 59">
              <controlPr defaultSize="0" print="0" autoFill="0" autoPict="0">
                <anchor moveWithCells="1" sizeWithCells="1">
                  <from>
                    <xdr:col>6</xdr:col>
                    <xdr:colOff>85725</xdr:colOff>
                    <xdr:row>186</xdr:row>
                    <xdr:rowOff>19050</xdr:rowOff>
                  </from>
                  <to>
                    <xdr:col>22</xdr:col>
                    <xdr:colOff>9525</xdr:colOff>
                    <xdr:row>188</xdr:row>
                    <xdr:rowOff>85725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sizeWithCells="1">
                  <from>
                    <xdr:col>57</xdr:col>
                    <xdr:colOff>47625</xdr:colOff>
                    <xdr:row>192</xdr:row>
                    <xdr:rowOff>47625</xdr:rowOff>
                  </from>
                  <to>
                    <xdr:col>61</xdr:col>
                    <xdr:colOff>0</xdr:colOff>
                    <xdr:row>192</xdr:row>
                    <xdr:rowOff>295275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sizeWithCells="1">
                  <from>
                    <xdr:col>57</xdr:col>
                    <xdr:colOff>47625</xdr:colOff>
                    <xdr:row>193</xdr:row>
                    <xdr:rowOff>438150</xdr:rowOff>
                  </from>
                  <to>
                    <xdr:col>61</xdr:col>
                    <xdr:colOff>0</xdr:colOff>
                    <xdr:row>193</xdr:row>
                    <xdr:rowOff>685800</xdr:rowOff>
                  </to>
                </anchor>
              </controlPr>
            </control>
          </mc:Choice>
        </mc:AlternateContent>
        <mc:AlternateContent xmlns:mc="http://schemas.openxmlformats.org/markup-compatibility/2006">
          <mc:Choice Requires="x14">
            <control shapeId="1089" r:id="rId18" name="Check Box 65">
              <controlPr locked="0" defaultSize="0" autoFill="0" autoLine="0" autoPict="0">
                <anchor moveWithCells="1" sizeWithCells="1">
                  <from>
                    <xdr:col>57</xdr:col>
                    <xdr:colOff>38100</xdr:colOff>
                    <xdr:row>195</xdr:row>
                    <xdr:rowOff>400050</xdr:rowOff>
                  </from>
                  <to>
                    <xdr:col>60</xdr:col>
                    <xdr:colOff>38100</xdr:colOff>
                    <xdr:row>195</xdr:row>
                    <xdr:rowOff>647700</xdr:rowOff>
                  </to>
                </anchor>
              </controlPr>
            </control>
          </mc:Choice>
        </mc:AlternateContent>
        <mc:AlternateContent xmlns:mc="http://schemas.openxmlformats.org/markup-compatibility/2006">
          <mc:Choice Requires="x14">
            <control shapeId="1090" r:id="rId19" name="Check Box 66">
              <controlPr locked="0" defaultSize="0" autoFill="0" autoLine="0" autoPict="0">
                <anchor moveWithCells="1" sizeWithCells="1">
                  <from>
                    <xdr:col>57</xdr:col>
                    <xdr:colOff>57150</xdr:colOff>
                    <xdr:row>198</xdr:row>
                    <xdr:rowOff>409575</xdr:rowOff>
                  </from>
                  <to>
                    <xdr:col>61</xdr:col>
                    <xdr:colOff>9525</xdr:colOff>
                    <xdr:row>198</xdr:row>
                    <xdr:rowOff>657225</xdr:rowOff>
                  </to>
                </anchor>
              </controlPr>
            </control>
          </mc:Choice>
        </mc:AlternateContent>
        <mc:AlternateContent xmlns:mc="http://schemas.openxmlformats.org/markup-compatibility/2006">
          <mc:Choice Requires="x14">
            <control shapeId="1092" r:id="rId20" name="Check Box 68">
              <controlPr locked="0" defaultSize="0" autoFill="0" autoLine="0" autoPict="0">
                <anchor moveWithCells="1">
                  <from>
                    <xdr:col>37</xdr:col>
                    <xdr:colOff>38100</xdr:colOff>
                    <xdr:row>903</xdr:row>
                    <xdr:rowOff>0</xdr:rowOff>
                  </from>
                  <to>
                    <xdr:col>79</xdr:col>
                    <xdr:colOff>57150</xdr:colOff>
                    <xdr:row>903</xdr:row>
                    <xdr:rowOff>219075</xdr:rowOff>
                  </to>
                </anchor>
              </controlPr>
            </control>
          </mc:Choice>
        </mc:AlternateContent>
        <mc:AlternateContent xmlns:mc="http://schemas.openxmlformats.org/markup-compatibility/2006">
          <mc:Choice Requires="x14">
            <control shapeId="1094" r:id="rId21" name="Check Box 70">
              <controlPr locked="0" defaultSize="0" autoFill="0" autoLine="0" autoPict="0">
                <anchor moveWithCells="1">
                  <from>
                    <xdr:col>37</xdr:col>
                    <xdr:colOff>47625</xdr:colOff>
                    <xdr:row>903</xdr:row>
                    <xdr:rowOff>533400</xdr:rowOff>
                  </from>
                  <to>
                    <xdr:col>79</xdr:col>
                    <xdr:colOff>66675</xdr:colOff>
                    <xdr:row>904</xdr:row>
                    <xdr:rowOff>19050</xdr:rowOff>
                  </to>
                </anchor>
              </controlPr>
            </control>
          </mc:Choice>
        </mc:AlternateContent>
        <mc:AlternateContent xmlns:mc="http://schemas.openxmlformats.org/markup-compatibility/2006">
          <mc:Choice Requires="x14">
            <control shapeId="1095" r:id="rId22" name="Check Box 71">
              <controlPr locked="0" defaultSize="0" autoFill="0" autoLine="0" autoPict="0">
                <anchor moveWithCells="1">
                  <from>
                    <xdr:col>37</xdr:col>
                    <xdr:colOff>66675</xdr:colOff>
                    <xdr:row>904</xdr:row>
                    <xdr:rowOff>190500</xdr:rowOff>
                  </from>
                  <to>
                    <xdr:col>80</xdr:col>
                    <xdr:colOff>57150</xdr:colOff>
                    <xdr:row>904</xdr:row>
                    <xdr:rowOff>400050</xdr:rowOff>
                  </to>
                </anchor>
              </controlPr>
            </control>
          </mc:Choice>
        </mc:AlternateContent>
        <mc:AlternateContent xmlns:mc="http://schemas.openxmlformats.org/markup-compatibility/2006">
          <mc:Choice Requires="x14">
            <control shapeId="1105" r:id="rId23" name="Check Box 81">
              <controlPr locked="0" defaultSize="0" autoFill="0" autoLine="0" autoPict="0">
                <anchor moveWithCells="1">
                  <from>
                    <xdr:col>37</xdr:col>
                    <xdr:colOff>38100</xdr:colOff>
                    <xdr:row>906</xdr:row>
                    <xdr:rowOff>0</xdr:rowOff>
                  </from>
                  <to>
                    <xdr:col>79</xdr:col>
                    <xdr:colOff>66675</xdr:colOff>
                    <xdr:row>906</xdr:row>
                    <xdr:rowOff>228600</xdr:rowOff>
                  </to>
                </anchor>
              </controlPr>
            </control>
          </mc:Choice>
        </mc:AlternateContent>
        <mc:AlternateContent xmlns:mc="http://schemas.openxmlformats.org/markup-compatibility/2006">
          <mc:Choice Requires="x14">
            <control shapeId="1122" r:id="rId24" name="Check Box 98">
              <controlPr locked="0" defaultSize="0" autoFill="0" autoLine="0" autoPict="0">
                <anchor moveWithCells="1">
                  <from>
                    <xdr:col>37</xdr:col>
                    <xdr:colOff>47625</xdr:colOff>
                    <xdr:row>907</xdr:row>
                    <xdr:rowOff>190500</xdr:rowOff>
                  </from>
                  <to>
                    <xdr:col>79</xdr:col>
                    <xdr:colOff>76200</xdr:colOff>
                    <xdr:row>907</xdr:row>
                    <xdr:rowOff>419100</xdr:rowOff>
                  </to>
                </anchor>
              </controlPr>
            </control>
          </mc:Choice>
        </mc:AlternateContent>
        <mc:AlternateContent xmlns:mc="http://schemas.openxmlformats.org/markup-compatibility/2006">
          <mc:Choice Requires="x14">
            <control shapeId="1133" r:id="rId25" name="Check Box 109">
              <controlPr locked="0" defaultSize="0" autoFill="0" autoLine="0" autoPict="0">
                <anchor moveWithCells="1">
                  <from>
                    <xdr:col>37</xdr:col>
                    <xdr:colOff>38100</xdr:colOff>
                    <xdr:row>906</xdr:row>
                    <xdr:rowOff>0</xdr:rowOff>
                  </from>
                  <to>
                    <xdr:col>79</xdr:col>
                    <xdr:colOff>66675</xdr:colOff>
                    <xdr:row>906</xdr:row>
                    <xdr:rowOff>219075</xdr:rowOff>
                  </to>
                </anchor>
              </controlPr>
            </control>
          </mc:Choice>
        </mc:AlternateContent>
        <mc:AlternateContent xmlns:mc="http://schemas.openxmlformats.org/markup-compatibility/2006">
          <mc:Choice Requires="x14">
            <control shapeId="1148" r:id="rId26" name="Check Box 124">
              <controlPr locked="0" defaultSize="0" autoFill="0" autoLine="0" autoPict="0">
                <anchor moveWithCells="1" sizeWithCells="1">
                  <from>
                    <xdr:col>2</xdr:col>
                    <xdr:colOff>85725</xdr:colOff>
                    <xdr:row>927</xdr:row>
                    <xdr:rowOff>171450</xdr:rowOff>
                  </from>
                  <to>
                    <xdr:col>5</xdr:col>
                    <xdr:colOff>76200</xdr:colOff>
                    <xdr:row>927</xdr:row>
                    <xdr:rowOff>390525</xdr:rowOff>
                  </to>
                </anchor>
              </controlPr>
            </control>
          </mc:Choice>
        </mc:AlternateContent>
        <mc:AlternateContent xmlns:mc="http://schemas.openxmlformats.org/markup-compatibility/2006">
          <mc:Choice Requires="x14">
            <control shapeId="1149" r:id="rId27" name="Check Box 125">
              <controlPr locked="0" defaultSize="0" autoFill="0" autoLine="0" autoPict="0">
                <anchor moveWithCells="1" sizeWithCells="1">
                  <from>
                    <xdr:col>2</xdr:col>
                    <xdr:colOff>85725</xdr:colOff>
                    <xdr:row>928</xdr:row>
                    <xdr:rowOff>66675</xdr:rowOff>
                  </from>
                  <to>
                    <xdr:col>5</xdr:col>
                    <xdr:colOff>76200</xdr:colOff>
                    <xdr:row>928</xdr:row>
                    <xdr:rowOff>285750</xdr:rowOff>
                  </to>
                </anchor>
              </controlPr>
            </control>
          </mc:Choice>
        </mc:AlternateContent>
        <mc:AlternateContent xmlns:mc="http://schemas.openxmlformats.org/markup-compatibility/2006">
          <mc:Choice Requires="x14">
            <control shapeId="1151" r:id="rId28" name="Check Box 127">
              <controlPr locked="0" defaultSize="0" autoFill="0" autoLine="0" autoPict="0">
                <anchor moveWithCells="1" sizeWithCells="1">
                  <from>
                    <xdr:col>2</xdr:col>
                    <xdr:colOff>85725</xdr:colOff>
                    <xdr:row>931</xdr:row>
                    <xdr:rowOff>66675</xdr:rowOff>
                  </from>
                  <to>
                    <xdr:col>5</xdr:col>
                    <xdr:colOff>76200</xdr:colOff>
                    <xdr:row>931</xdr:row>
                    <xdr:rowOff>295275</xdr:rowOff>
                  </to>
                </anchor>
              </controlPr>
            </control>
          </mc:Choice>
        </mc:AlternateContent>
        <mc:AlternateContent xmlns:mc="http://schemas.openxmlformats.org/markup-compatibility/2006">
          <mc:Choice Requires="x14">
            <control shapeId="1152" r:id="rId29" name="Check Box 128">
              <controlPr locked="0" defaultSize="0" autoFill="0" autoLine="0" autoPict="0">
                <anchor moveWithCells="1" sizeWithCells="1">
                  <from>
                    <xdr:col>2</xdr:col>
                    <xdr:colOff>85725</xdr:colOff>
                    <xdr:row>932</xdr:row>
                    <xdr:rowOff>28575</xdr:rowOff>
                  </from>
                  <to>
                    <xdr:col>5</xdr:col>
                    <xdr:colOff>76200</xdr:colOff>
                    <xdr:row>932</xdr:row>
                    <xdr:rowOff>257175</xdr:rowOff>
                  </to>
                </anchor>
              </controlPr>
            </control>
          </mc:Choice>
        </mc:AlternateContent>
        <mc:AlternateContent xmlns:mc="http://schemas.openxmlformats.org/markup-compatibility/2006">
          <mc:Choice Requires="x14">
            <control shapeId="1173" r:id="rId30" name="Group Box 149">
              <controlPr defaultSize="0" autoFill="0" autoPict="0">
                <anchor moveWithCells="1" sizeWithCells="1">
                  <from>
                    <xdr:col>50</xdr:col>
                    <xdr:colOff>0</xdr:colOff>
                    <xdr:row>959</xdr:row>
                    <xdr:rowOff>0</xdr:rowOff>
                  </from>
                  <to>
                    <xdr:col>61</xdr:col>
                    <xdr:colOff>9525</xdr:colOff>
                    <xdr:row>963</xdr:row>
                    <xdr:rowOff>0</xdr:rowOff>
                  </to>
                </anchor>
              </controlPr>
            </control>
          </mc:Choice>
        </mc:AlternateContent>
        <mc:AlternateContent xmlns:mc="http://schemas.openxmlformats.org/markup-compatibility/2006">
          <mc:Choice Requires="x14">
            <control shapeId="1174" r:id="rId31" name="Option Button 150">
              <controlPr locked="0" defaultSize="0" autoFill="0" autoLine="0" autoPict="0">
                <anchor moveWithCells="1" sizeWithCells="1">
                  <from>
                    <xdr:col>54</xdr:col>
                    <xdr:colOff>38100</xdr:colOff>
                    <xdr:row>959</xdr:row>
                    <xdr:rowOff>57150</xdr:rowOff>
                  </from>
                  <to>
                    <xdr:col>57</xdr:col>
                    <xdr:colOff>19050</xdr:colOff>
                    <xdr:row>959</xdr:row>
                    <xdr:rowOff>276225</xdr:rowOff>
                  </to>
                </anchor>
              </controlPr>
            </control>
          </mc:Choice>
        </mc:AlternateContent>
        <mc:AlternateContent xmlns:mc="http://schemas.openxmlformats.org/markup-compatibility/2006">
          <mc:Choice Requires="x14">
            <control shapeId="1175" r:id="rId32" name="Option Button 151">
              <controlPr locked="0" defaultSize="0" autoFill="0" autoLine="0" autoPict="0">
                <anchor moveWithCells="1" sizeWithCells="1">
                  <from>
                    <xdr:col>54</xdr:col>
                    <xdr:colOff>38100</xdr:colOff>
                    <xdr:row>960</xdr:row>
                    <xdr:rowOff>57150</xdr:rowOff>
                  </from>
                  <to>
                    <xdr:col>57</xdr:col>
                    <xdr:colOff>19050</xdr:colOff>
                    <xdr:row>960</xdr:row>
                    <xdr:rowOff>276225</xdr:rowOff>
                  </to>
                </anchor>
              </controlPr>
            </control>
          </mc:Choice>
        </mc:AlternateContent>
        <mc:AlternateContent xmlns:mc="http://schemas.openxmlformats.org/markup-compatibility/2006">
          <mc:Choice Requires="x14">
            <control shapeId="1176" r:id="rId33" name="Option Button 152">
              <controlPr locked="0" defaultSize="0" autoFill="0" autoLine="0" autoPict="0">
                <anchor moveWithCells="1" sizeWithCells="1">
                  <from>
                    <xdr:col>54</xdr:col>
                    <xdr:colOff>38100</xdr:colOff>
                    <xdr:row>961</xdr:row>
                    <xdr:rowOff>66675</xdr:rowOff>
                  </from>
                  <to>
                    <xdr:col>57</xdr:col>
                    <xdr:colOff>19050</xdr:colOff>
                    <xdr:row>961</xdr:row>
                    <xdr:rowOff>285750</xdr:rowOff>
                  </to>
                </anchor>
              </controlPr>
            </control>
          </mc:Choice>
        </mc:AlternateContent>
        <mc:AlternateContent xmlns:mc="http://schemas.openxmlformats.org/markup-compatibility/2006">
          <mc:Choice Requires="x14">
            <control shapeId="1177" r:id="rId34" name="Option Button 153">
              <controlPr locked="0" defaultSize="0" autoFill="0" autoLine="0" autoPict="0">
                <anchor moveWithCells="1" sizeWithCells="1">
                  <from>
                    <xdr:col>54</xdr:col>
                    <xdr:colOff>38100</xdr:colOff>
                    <xdr:row>962</xdr:row>
                    <xdr:rowOff>57150</xdr:rowOff>
                  </from>
                  <to>
                    <xdr:col>57</xdr:col>
                    <xdr:colOff>19050</xdr:colOff>
                    <xdr:row>962</xdr:row>
                    <xdr:rowOff>276225</xdr:rowOff>
                  </to>
                </anchor>
              </controlPr>
            </control>
          </mc:Choice>
        </mc:AlternateContent>
        <mc:AlternateContent xmlns:mc="http://schemas.openxmlformats.org/markup-compatibility/2006">
          <mc:Choice Requires="x14">
            <control shapeId="1414" r:id="rId35" name="Button 390">
              <controlPr locked="0" defaultSize="0" print="0" autoFill="0" autoPict="0" macro="[0]!Anexa1">
                <anchor moveWithCells="1">
                  <from>
                    <xdr:col>43</xdr:col>
                    <xdr:colOff>47625</xdr:colOff>
                    <xdr:row>446</xdr:row>
                    <xdr:rowOff>28575</xdr:rowOff>
                  </from>
                  <to>
                    <xdr:col>100</xdr:col>
                    <xdr:colOff>438150</xdr:colOff>
                    <xdr:row>447</xdr:row>
                    <xdr:rowOff>76200</xdr:rowOff>
                  </to>
                </anchor>
              </controlPr>
            </control>
          </mc:Choice>
        </mc:AlternateContent>
        <mc:AlternateContent xmlns:mc="http://schemas.openxmlformats.org/markup-compatibility/2006">
          <mc:Choice Requires="x14">
            <control shapeId="1420" r:id="rId36" name="Button 396">
              <controlPr locked="0" defaultSize="0" print="0" autoFill="0" autoPict="0" macro="[0]!Anexa2">
                <anchor moveWithCells="1">
                  <from>
                    <xdr:col>43</xdr:col>
                    <xdr:colOff>28575</xdr:colOff>
                    <xdr:row>529</xdr:row>
                    <xdr:rowOff>66675</xdr:rowOff>
                  </from>
                  <to>
                    <xdr:col>99</xdr:col>
                    <xdr:colOff>257175</xdr:colOff>
                    <xdr:row>531</xdr:row>
                    <xdr:rowOff>9525</xdr:rowOff>
                  </to>
                </anchor>
              </controlPr>
            </control>
          </mc:Choice>
        </mc:AlternateContent>
        <mc:AlternateContent xmlns:mc="http://schemas.openxmlformats.org/markup-compatibility/2006">
          <mc:Choice Requires="x14">
            <control shapeId="1424" r:id="rId37" name="Button 400">
              <controlPr locked="0" defaultSize="0" print="0" autoFill="0" autoPict="0" macro="[0]!Anexa3">
                <anchor moveWithCells="1" sizeWithCells="1">
                  <from>
                    <xdr:col>44</xdr:col>
                    <xdr:colOff>19050</xdr:colOff>
                    <xdr:row>632</xdr:row>
                    <xdr:rowOff>85725</xdr:rowOff>
                  </from>
                  <to>
                    <xdr:col>59</xdr:col>
                    <xdr:colOff>47625</xdr:colOff>
                    <xdr:row>634</xdr:row>
                    <xdr:rowOff>66675</xdr:rowOff>
                  </to>
                </anchor>
              </controlPr>
            </control>
          </mc:Choice>
        </mc:AlternateContent>
        <mc:AlternateContent xmlns:mc="http://schemas.openxmlformats.org/markup-compatibility/2006">
          <mc:Choice Requires="x14">
            <control shapeId="1433" r:id="rId38" name="Group Box 409">
              <controlPr defaultSize="0" print="0" autoFill="0" autoPict="0">
                <anchor moveWithCells="1" sizeWithCells="1">
                  <from>
                    <xdr:col>7</xdr:col>
                    <xdr:colOff>9525</xdr:colOff>
                    <xdr:row>25</xdr:row>
                    <xdr:rowOff>38100</xdr:rowOff>
                  </from>
                  <to>
                    <xdr:col>60</xdr:col>
                    <xdr:colOff>19050</xdr:colOff>
                    <xdr:row>28</xdr:row>
                    <xdr:rowOff>28575</xdr:rowOff>
                  </to>
                </anchor>
              </controlPr>
            </control>
          </mc:Choice>
        </mc:AlternateContent>
        <mc:AlternateContent xmlns:mc="http://schemas.openxmlformats.org/markup-compatibility/2006">
          <mc:Choice Requires="x14">
            <control shapeId="1435" r:id="rId39" name="Group Box 411">
              <controlPr locked="0" defaultSize="0" print="0" autoFill="0" autoPict="0">
                <anchor moveWithCells="1" sizeWithCells="1">
                  <from>
                    <xdr:col>45</xdr:col>
                    <xdr:colOff>0</xdr:colOff>
                    <xdr:row>30</xdr:row>
                    <xdr:rowOff>47625</xdr:rowOff>
                  </from>
                  <to>
                    <xdr:col>58</xdr:col>
                    <xdr:colOff>76200</xdr:colOff>
                    <xdr:row>31</xdr:row>
                    <xdr:rowOff>219075</xdr:rowOff>
                  </to>
                </anchor>
              </controlPr>
            </control>
          </mc:Choice>
        </mc:AlternateContent>
        <mc:AlternateContent xmlns:mc="http://schemas.openxmlformats.org/markup-compatibility/2006">
          <mc:Choice Requires="x14">
            <control shapeId="1436" r:id="rId40" name="Option Button 412">
              <controlPr locked="0" defaultSize="0" autoFill="0" autoLine="0" autoPict="0">
                <anchor moveWithCells="1" sizeWithCells="1">
                  <from>
                    <xdr:col>46</xdr:col>
                    <xdr:colOff>19050</xdr:colOff>
                    <xdr:row>30</xdr:row>
                    <xdr:rowOff>66675</xdr:rowOff>
                  </from>
                  <to>
                    <xdr:col>48</xdr:col>
                    <xdr:colOff>95250</xdr:colOff>
                    <xdr:row>31</xdr:row>
                    <xdr:rowOff>19050</xdr:rowOff>
                  </to>
                </anchor>
              </controlPr>
            </control>
          </mc:Choice>
        </mc:AlternateContent>
        <mc:AlternateContent xmlns:mc="http://schemas.openxmlformats.org/markup-compatibility/2006">
          <mc:Choice Requires="x14">
            <control shapeId="1443" r:id="rId41" name="Group Box 419">
              <controlPr locked="0" defaultSize="0" autoFill="0" autoPict="0">
                <anchor moveWithCells="1">
                  <from>
                    <xdr:col>41</xdr:col>
                    <xdr:colOff>0</xdr:colOff>
                    <xdr:row>978</xdr:row>
                    <xdr:rowOff>0</xdr:rowOff>
                  </from>
                  <to>
                    <xdr:col>91</xdr:col>
                    <xdr:colOff>590550</xdr:colOff>
                    <xdr:row>982</xdr:row>
                    <xdr:rowOff>0</xdr:rowOff>
                  </to>
                </anchor>
              </controlPr>
            </control>
          </mc:Choice>
        </mc:AlternateContent>
        <mc:AlternateContent xmlns:mc="http://schemas.openxmlformats.org/markup-compatibility/2006">
          <mc:Choice Requires="x14">
            <control shapeId="1444" r:id="rId42" name="Group Box 420">
              <controlPr locked="0" defaultSize="0" autoFill="0" autoPict="0">
                <anchor moveWithCells="1">
                  <from>
                    <xdr:col>20</xdr:col>
                    <xdr:colOff>0</xdr:colOff>
                    <xdr:row>984</xdr:row>
                    <xdr:rowOff>0</xdr:rowOff>
                  </from>
                  <to>
                    <xdr:col>152</xdr:col>
                    <xdr:colOff>28575</xdr:colOff>
                    <xdr:row>987</xdr:row>
                    <xdr:rowOff>0</xdr:rowOff>
                  </to>
                </anchor>
              </controlPr>
            </control>
          </mc:Choice>
        </mc:AlternateContent>
        <mc:AlternateContent xmlns:mc="http://schemas.openxmlformats.org/markup-compatibility/2006">
          <mc:Choice Requires="x14">
            <control shapeId="1445" r:id="rId43" name="Group Box 421">
              <controlPr locked="0" defaultSize="0" autoFill="0" autoPict="0">
                <anchor moveWithCells="1">
                  <from>
                    <xdr:col>41</xdr:col>
                    <xdr:colOff>0</xdr:colOff>
                    <xdr:row>988</xdr:row>
                    <xdr:rowOff>9525</xdr:rowOff>
                  </from>
                  <to>
                    <xdr:col>106</xdr:col>
                    <xdr:colOff>314325</xdr:colOff>
                    <xdr:row>993</xdr:row>
                    <xdr:rowOff>0</xdr:rowOff>
                  </to>
                </anchor>
              </controlPr>
            </control>
          </mc:Choice>
        </mc:AlternateContent>
        <mc:AlternateContent xmlns:mc="http://schemas.openxmlformats.org/markup-compatibility/2006">
          <mc:Choice Requires="x14">
            <control shapeId="1446" r:id="rId44" name="Group Box 422">
              <controlPr locked="0" defaultSize="0" autoFill="0" autoPict="0">
                <anchor moveWithCells="1">
                  <from>
                    <xdr:col>41</xdr:col>
                    <xdr:colOff>0</xdr:colOff>
                    <xdr:row>994</xdr:row>
                    <xdr:rowOff>0</xdr:rowOff>
                  </from>
                  <to>
                    <xdr:col>106</xdr:col>
                    <xdr:colOff>314325</xdr:colOff>
                    <xdr:row>998</xdr:row>
                    <xdr:rowOff>0</xdr:rowOff>
                  </to>
                </anchor>
              </controlPr>
            </control>
          </mc:Choice>
        </mc:AlternateContent>
        <mc:AlternateContent xmlns:mc="http://schemas.openxmlformats.org/markup-compatibility/2006">
          <mc:Choice Requires="x14">
            <control shapeId="1447" r:id="rId45" name="Option Button 423">
              <controlPr locked="0" defaultSize="0" autoFill="0" autoLine="0" autoPict="0">
                <anchor moveWithCells="1">
                  <from>
                    <xdr:col>44</xdr:col>
                    <xdr:colOff>76200</xdr:colOff>
                    <xdr:row>978</xdr:row>
                    <xdr:rowOff>9525</xdr:rowOff>
                  </from>
                  <to>
                    <xdr:col>79</xdr:col>
                    <xdr:colOff>504825</xdr:colOff>
                    <xdr:row>978</xdr:row>
                    <xdr:rowOff>228600</xdr:rowOff>
                  </to>
                </anchor>
              </controlPr>
            </control>
          </mc:Choice>
        </mc:AlternateContent>
        <mc:AlternateContent xmlns:mc="http://schemas.openxmlformats.org/markup-compatibility/2006">
          <mc:Choice Requires="x14">
            <control shapeId="1448" r:id="rId46" name="Option Button 424">
              <controlPr locked="0" defaultSize="0" autoFill="0" autoLine="0" autoPict="0">
                <anchor moveWithCells="1">
                  <from>
                    <xdr:col>44</xdr:col>
                    <xdr:colOff>76200</xdr:colOff>
                    <xdr:row>979</xdr:row>
                    <xdr:rowOff>9525</xdr:rowOff>
                  </from>
                  <to>
                    <xdr:col>79</xdr:col>
                    <xdr:colOff>504825</xdr:colOff>
                    <xdr:row>979</xdr:row>
                    <xdr:rowOff>238125</xdr:rowOff>
                  </to>
                </anchor>
              </controlPr>
            </control>
          </mc:Choice>
        </mc:AlternateContent>
        <mc:AlternateContent xmlns:mc="http://schemas.openxmlformats.org/markup-compatibility/2006">
          <mc:Choice Requires="x14">
            <control shapeId="1449" r:id="rId47" name="Option Button 425">
              <controlPr locked="0" defaultSize="0" autoFill="0" autoLine="0" autoPict="0">
                <anchor moveWithCells="1">
                  <from>
                    <xdr:col>44</xdr:col>
                    <xdr:colOff>76200</xdr:colOff>
                    <xdr:row>980</xdr:row>
                    <xdr:rowOff>9525</xdr:rowOff>
                  </from>
                  <to>
                    <xdr:col>79</xdr:col>
                    <xdr:colOff>504825</xdr:colOff>
                    <xdr:row>980</xdr:row>
                    <xdr:rowOff>228600</xdr:rowOff>
                  </to>
                </anchor>
              </controlPr>
            </control>
          </mc:Choice>
        </mc:AlternateContent>
        <mc:AlternateContent xmlns:mc="http://schemas.openxmlformats.org/markup-compatibility/2006">
          <mc:Choice Requires="x14">
            <control shapeId="1450" r:id="rId48" name="Option Button 426">
              <controlPr locked="0" defaultSize="0" autoFill="0" autoLine="0" autoPict="0">
                <anchor moveWithCells="1">
                  <from>
                    <xdr:col>44</xdr:col>
                    <xdr:colOff>76200</xdr:colOff>
                    <xdr:row>981</xdr:row>
                    <xdr:rowOff>9525</xdr:rowOff>
                  </from>
                  <to>
                    <xdr:col>79</xdr:col>
                    <xdr:colOff>504825</xdr:colOff>
                    <xdr:row>981</xdr:row>
                    <xdr:rowOff>228600</xdr:rowOff>
                  </to>
                </anchor>
              </controlPr>
            </control>
          </mc:Choice>
        </mc:AlternateContent>
        <mc:AlternateContent xmlns:mc="http://schemas.openxmlformats.org/markup-compatibility/2006">
          <mc:Choice Requires="x14">
            <control shapeId="1451" r:id="rId49" name="Option Button 427">
              <controlPr locked="0" defaultSize="0" autoFill="0" autoLine="0" autoPict="0">
                <anchor moveWithCells="1">
                  <from>
                    <xdr:col>22</xdr:col>
                    <xdr:colOff>47625</xdr:colOff>
                    <xdr:row>985</xdr:row>
                    <xdr:rowOff>19050</xdr:rowOff>
                  </from>
                  <to>
                    <xdr:col>76</xdr:col>
                    <xdr:colOff>323850</xdr:colOff>
                    <xdr:row>985</xdr:row>
                    <xdr:rowOff>238125</xdr:rowOff>
                  </to>
                </anchor>
              </controlPr>
            </control>
          </mc:Choice>
        </mc:AlternateContent>
        <mc:AlternateContent xmlns:mc="http://schemas.openxmlformats.org/markup-compatibility/2006">
          <mc:Choice Requires="x14">
            <control shapeId="1452" r:id="rId50" name="Option Button 428">
              <controlPr locked="0" defaultSize="0" autoFill="0" autoLine="0" autoPict="0">
                <anchor moveWithCells="1">
                  <from>
                    <xdr:col>22</xdr:col>
                    <xdr:colOff>47625</xdr:colOff>
                    <xdr:row>986</xdr:row>
                    <xdr:rowOff>28575</xdr:rowOff>
                  </from>
                  <to>
                    <xdr:col>76</xdr:col>
                    <xdr:colOff>323850</xdr:colOff>
                    <xdr:row>986</xdr:row>
                    <xdr:rowOff>247650</xdr:rowOff>
                  </to>
                </anchor>
              </controlPr>
            </control>
          </mc:Choice>
        </mc:AlternateContent>
        <mc:AlternateContent xmlns:mc="http://schemas.openxmlformats.org/markup-compatibility/2006">
          <mc:Choice Requires="x14">
            <control shapeId="1453" r:id="rId51" name="Option Button 429">
              <controlPr locked="0" defaultSize="0" autoFill="0" autoLine="0" autoPict="0">
                <anchor moveWithCells="1">
                  <from>
                    <xdr:col>54</xdr:col>
                    <xdr:colOff>0</xdr:colOff>
                    <xdr:row>985</xdr:row>
                    <xdr:rowOff>19050</xdr:rowOff>
                  </from>
                  <to>
                    <xdr:col>71</xdr:col>
                    <xdr:colOff>247650</xdr:colOff>
                    <xdr:row>985</xdr:row>
                    <xdr:rowOff>238125</xdr:rowOff>
                  </to>
                </anchor>
              </controlPr>
            </control>
          </mc:Choice>
        </mc:AlternateContent>
        <mc:AlternateContent xmlns:mc="http://schemas.openxmlformats.org/markup-compatibility/2006">
          <mc:Choice Requires="x14">
            <control shapeId="1454" r:id="rId52" name="Option Button 430">
              <controlPr locked="0" defaultSize="0" autoFill="0" autoLine="0" autoPict="0">
                <anchor moveWithCells="1">
                  <from>
                    <xdr:col>54</xdr:col>
                    <xdr:colOff>0</xdr:colOff>
                    <xdr:row>986</xdr:row>
                    <xdr:rowOff>28575</xdr:rowOff>
                  </from>
                  <to>
                    <xdr:col>71</xdr:col>
                    <xdr:colOff>247650</xdr:colOff>
                    <xdr:row>986</xdr:row>
                    <xdr:rowOff>247650</xdr:rowOff>
                  </to>
                </anchor>
              </controlPr>
            </control>
          </mc:Choice>
        </mc:AlternateContent>
        <mc:AlternateContent xmlns:mc="http://schemas.openxmlformats.org/markup-compatibility/2006">
          <mc:Choice Requires="x14">
            <control shapeId="1455" r:id="rId53" name="Option Button 431">
              <controlPr locked="0" defaultSize="0" autoFill="0" autoLine="0" autoPict="0">
                <anchor moveWithCells="1">
                  <from>
                    <xdr:col>45</xdr:col>
                    <xdr:colOff>9525</xdr:colOff>
                    <xdr:row>990</xdr:row>
                    <xdr:rowOff>38100</xdr:rowOff>
                  </from>
                  <to>
                    <xdr:col>78</xdr:col>
                    <xdr:colOff>581025</xdr:colOff>
                    <xdr:row>990</xdr:row>
                    <xdr:rowOff>257175</xdr:rowOff>
                  </to>
                </anchor>
              </controlPr>
            </control>
          </mc:Choice>
        </mc:AlternateContent>
        <mc:AlternateContent xmlns:mc="http://schemas.openxmlformats.org/markup-compatibility/2006">
          <mc:Choice Requires="x14">
            <control shapeId="1456" r:id="rId54" name="Option Button 432">
              <controlPr locked="0" defaultSize="0" autoFill="0" autoLine="0" autoPict="0">
                <anchor moveWithCells="1">
                  <from>
                    <xdr:col>45</xdr:col>
                    <xdr:colOff>9525</xdr:colOff>
                    <xdr:row>991</xdr:row>
                    <xdr:rowOff>38100</xdr:rowOff>
                  </from>
                  <to>
                    <xdr:col>78</xdr:col>
                    <xdr:colOff>581025</xdr:colOff>
                    <xdr:row>991</xdr:row>
                    <xdr:rowOff>257175</xdr:rowOff>
                  </to>
                </anchor>
              </controlPr>
            </control>
          </mc:Choice>
        </mc:AlternateContent>
        <mc:AlternateContent xmlns:mc="http://schemas.openxmlformats.org/markup-compatibility/2006">
          <mc:Choice Requires="x14">
            <control shapeId="1457" r:id="rId55" name="Option Button 433">
              <controlPr locked="0" defaultSize="0" autoFill="0" autoLine="0" autoPict="0">
                <anchor moveWithCells="1">
                  <from>
                    <xdr:col>45</xdr:col>
                    <xdr:colOff>9525</xdr:colOff>
                    <xdr:row>992</xdr:row>
                    <xdr:rowOff>38100</xdr:rowOff>
                  </from>
                  <to>
                    <xdr:col>78</xdr:col>
                    <xdr:colOff>581025</xdr:colOff>
                    <xdr:row>992</xdr:row>
                    <xdr:rowOff>257175</xdr:rowOff>
                  </to>
                </anchor>
              </controlPr>
            </control>
          </mc:Choice>
        </mc:AlternateContent>
        <mc:AlternateContent xmlns:mc="http://schemas.openxmlformats.org/markup-compatibility/2006">
          <mc:Choice Requires="x14">
            <control shapeId="1458" r:id="rId56" name="Option Button 434">
              <controlPr locked="0" defaultSize="0" autoFill="0" autoLine="0" autoPict="0">
                <anchor moveWithCells="1">
                  <from>
                    <xdr:col>45</xdr:col>
                    <xdr:colOff>9525</xdr:colOff>
                    <xdr:row>995</xdr:row>
                    <xdr:rowOff>171450</xdr:rowOff>
                  </from>
                  <to>
                    <xdr:col>78</xdr:col>
                    <xdr:colOff>581025</xdr:colOff>
                    <xdr:row>995</xdr:row>
                    <xdr:rowOff>390525</xdr:rowOff>
                  </to>
                </anchor>
              </controlPr>
            </control>
          </mc:Choice>
        </mc:AlternateContent>
        <mc:AlternateContent xmlns:mc="http://schemas.openxmlformats.org/markup-compatibility/2006">
          <mc:Choice Requires="x14">
            <control shapeId="1459" r:id="rId57" name="Option Button 435">
              <controlPr locked="0" defaultSize="0" autoFill="0" autoLine="0" autoPict="0">
                <anchor moveWithCells="1">
                  <from>
                    <xdr:col>45</xdr:col>
                    <xdr:colOff>9525</xdr:colOff>
                    <xdr:row>996</xdr:row>
                    <xdr:rowOff>171450</xdr:rowOff>
                  </from>
                  <to>
                    <xdr:col>78</xdr:col>
                    <xdr:colOff>581025</xdr:colOff>
                    <xdr:row>996</xdr:row>
                    <xdr:rowOff>390525</xdr:rowOff>
                  </to>
                </anchor>
              </controlPr>
            </control>
          </mc:Choice>
        </mc:AlternateContent>
        <mc:AlternateContent xmlns:mc="http://schemas.openxmlformats.org/markup-compatibility/2006">
          <mc:Choice Requires="x14">
            <control shapeId="1460" r:id="rId58" name="Option Button 436">
              <controlPr locked="0" defaultSize="0" autoFill="0" autoLine="0" autoPict="0">
                <anchor moveWithCells="1">
                  <from>
                    <xdr:col>45</xdr:col>
                    <xdr:colOff>9525</xdr:colOff>
                    <xdr:row>997</xdr:row>
                    <xdr:rowOff>171450</xdr:rowOff>
                  </from>
                  <to>
                    <xdr:col>78</xdr:col>
                    <xdr:colOff>581025</xdr:colOff>
                    <xdr:row>997</xdr:row>
                    <xdr:rowOff>381000</xdr:rowOff>
                  </to>
                </anchor>
              </controlPr>
            </control>
          </mc:Choice>
        </mc:AlternateContent>
        <mc:AlternateContent xmlns:mc="http://schemas.openxmlformats.org/markup-compatibility/2006">
          <mc:Choice Requires="x14">
            <control shapeId="1483" r:id="rId59" name="Option Button 459">
              <controlPr locked="0" defaultSize="0" autoFill="0" autoLine="0" autoPict="0">
                <anchor moveWithCells="1" sizeWithCells="1">
                  <from>
                    <xdr:col>56</xdr:col>
                    <xdr:colOff>66675</xdr:colOff>
                    <xdr:row>905</xdr:row>
                    <xdr:rowOff>0</xdr:rowOff>
                  </from>
                  <to>
                    <xdr:col>59</xdr:col>
                    <xdr:colOff>66675</xdr:colOff>
                    <xdr:row>905</xdr:row>
                    <xdr:rowOff>9525</xdr:rowOff>
                  </to>
                </anchor>
              </controlPr>
            </control>
          </mc:Choice>
        </mc:AlternateContent>
        <mc:AlternateContent xmlns:mc="http://schemas.openxmlformats.org/markup-compatibility/2006">
          <mc:Choice Requires="x14">
            <control shapeId="1488" r:id="rId60" name="Option Button 464">
              <controlPr defaultSize="0" autoFill="0" autoLine="0" autoPict="0">
                <anchor moveWithCells="1">
                  <from>
                    <xdr:col>37</xdr:col>
                    <xdr:colOff>95250</xdr:colOff>
                    <xdr:row>905</xdr:row>
                    <xdr:rowOff>228600</xdr:rowOff>
                  </from>
                  <to>
                    <xdr:col>86</xdr:col>
                    <xdr:colOff>190500</xdr:colOff>
                    <xdr:row>905</xdr:row>
                    <xdr:rowOff>628650</xdr:rowOff>
                  </to>
                </anchor>
              </controlPr>
            </control>
          </mc:Choice>
        </mc:AlternateContent>
        <mc:AlternateContent xmlns:mc="http://schemas.openxmlformats.org/markup-compatibility/2006">
          <mc:Choice Requires="x14">
            <control shapeId="1507" r:id="rId61" name="Option Button 483">
              <controlPr locked="0" defaultSize="0" autoFill="0" autoLine="0" autoPict="0">
                <anchor moveWithCells="1" sizeWithCells="1">
                  <from>
                    <xdr:col>54</xdr:col>
                    <xdr:colOff>47625</xdr:colOff>
                    <xdr:row>964</xdr:row>
                    <xdr:rowOff>190500</xdr:rowOff>
                  </from>
                  <to>
                    <xdr:col>57</xdr:col>
                    <xdr:colOff>28575</xdr:colOff>
                    <xdr:row>966</xdr:row>
                    <xdr:rowOff>9525</xdr:rowOff>
                  </to>
                </anchor>
              </controlPr>
            </control>
          </mc:Choice>
        </mc:AlternateContent>
        <mc:AlternateContent xmlns:mc="http://schemas.openxmlformats.org/markup-compatibility/2006">
          <mc:Choice Requires="x14">
            <control shapeId="1508" r:id="rId62" name="Option Button 484">
              <controlPr locked="0" defaultSize="0" autoFill="0" autoLine="0" autoPict="0">
                <anchor moveWithCells="1" sizeWithCells="1">
                  <from>
                    <xdr:col>54</xdr:col>
                    <xdr:colOff>47625</xdr:colOff>
                    <xdr:row>963</xdr:row>
                    <xdr:rowOff>171450</xdr:rowOff>
                  </from>
                  <to>
                    <xdr:col>57</xdr:col>
                    <xdr:colOff>28575</xdr:colOff>
                    <xdr:row>965</xdr:row>
                    <xdr:rowOff>9525</xdr:rowOff>
                  </to>
                </anchor>
              </controlPr>
            </control>
          </mc:Choice>
        </mc:AlternateContent>
        <mc:AlternateContent xmlns:mc="http://schemas.openxmlformats.org/markup-compatibility/2006">
          <mc:Choice Requires="x14">
            <control shapeId="1509" r:id="rId63" name="Option Button 485">
              <controlPr locked="0" defaultSize="0" autoFill="0" autoLine="0" autoPict="0">
                <anchor moveWithCells="1" sizeWithCells="1">
                  <from>
                    <xdr:col>54</xdr:col>
                    <xdr:colOff>47625</xdr:colOff>
                    <xdr:row>967</xdr:row>
                    <xdr:rowOff>180975</xdr:rowOff>
                  </from>
                  <to>
                    <xdr:col>57</xdr:col>
                    <xdr:colOff>28575</xdr:colOff>
                    <xdr:row>969</xdr:row>
                    <xdr:rowOff>0</xdr:rowOff>
                  </to>
                </anchor>
              </controlPr>
            </control>
          </mc:Choice>
        </mc:AlternateContent>
        <mc:AlternateContent xmlns:mc="http://schemas.openxmlformats.org/markup-compatibility/2006">
          <mc:Choice Requires="x14">
            <control shapeId="1510" r:id="rId64" name="Option Button 486">
              <controlPr locked="0" defaultSize="0" autoFill="0" autoLine="0" autoPict="0">
                <anchor moveWithCells="1" sizeWithCells="1">
                  <from>
                    <xdr:col>54</xdr:col>
                    <xdr:colOff>47625</xdr:colOff>
                    <xdr:row>967</xdr:row>
                    <xdr:rowOff>0</xdr:rowOff>
                  </from>
                  <to>
                    <xdr:col>57</xdr:col>
                    <xdr:colOff>28575</xdr:colOff>
                    <xdr:row>968</xdr:row>
                    <xdr:rowOff>9525</xdr:rowOff>
                  </to>
                </anchor>
              </controlPr>
            </control>
          </mc:Choice>
        </mc:AlternateContent>
        <mc:AlternateContent xmlns:mc="http://schemas.openxmlformats.org/markup-compatibility/2006">
          <mc:Choice Requires="x14">
            <control shapeId="1512" r:id="rId65" name="Group Box 488">
              <controlPr defaultSize="0" autoFill="0" autoPict="0">
                <anchor moveWithCells="1">
                  <from>
                    <xdr:col>50</xdr:col>
                    <xdr:colOff>0</xdr:colOff>
                    <xdr:row>966</xdr:row>
                    <xdr:rowOff>0</xdr:rowOff>
                  </from>
                  <to>
                    <xdr:col>87</xdr:col>
                    <xdr:colOff>76200</xdr:colOff>
                    <xdr:row>969</xdr:row>
                    <xdr:rowOff>0</xdr:rowOff>
                  </to>
                </anchor>
              </controlPr>
            </control>
          </mc:Choice>
        </mc:AlternateContent>
        <mc:AlternateContent xmlns:mc="http://schemas.openxmlformats.org/markup-compatibility/2006">
          <mc:Choice Requires="x14">
            <control shapeId="1513" r:id="rId66" name="Option Button 489">
              <controlPr locked="0" defaultSize="0" autoFill="0" autoLine="0" autoPict="0">
                <anchor moveWithCells="1">
                  <from>
                    <xdr:col>44</xdr:col>
                    <xdr:colOff>76200</xdr:colOff>
                    <xdr:row>1000</xdr:row>
                    <xdr:rowOff>66675</xdr:rowOff>
                  </from>
                  <to>
                    <xdr:col>79</xdr:col>
                    <xdr:colOff>504825</xdr:colOff>
                    <xdr:row>1000</xdr:row>
                    <xdr:rowOff>295275</xdr:rowOff>
                  </to>
                </anchor>
              </controlPr>
            </control>
          </mc:Choice>
        </mc:AlternateContent>
        <mc:AlternateContent xmlns:mc="http://schemas.openxmlformats.org/markup-compatibility/2006">
          <mc:Choice Requires="x14">
            <control shapeId="1514" r:id="rId67" name="Option Button 490">
              <controlPr locked="0" defaultSize="0" autoFill="0" autoLine="0" autoPict="0">
                <anchor moveWithCells="1">
                  <from>
                    <xdr:col>44</xdr:col>
                    <xdr:colOff>76200</xdr:colOff>
                    <xdr:row>1001</xdr:row>
                    <xdr:rowOff>76200</xdr:rowOff>
                  </from>
                  <to>
                    <xdr:col>79</xdr:col>
                    <xdr:colOff>504825</xdr:colOff>
                    <xdr:row>1001</xdr:row>
                    <xdr:rowOff>295275</xdr:rowOff>
                  </to>
                </anchor>
              </controlPr>
            </control>
          </mc:Choice>
        </mc:AlternateContent>
        <mc:AlternateContent xmlns:mc="http://schemas.openxmlformats.org/markup-compatibility/2006">
          <mc:Choice Requires="x14">
            <control shapeId="1515" r:id="rId68" name="Option Button 491">
              <controlPr locked="0" defaultSize="0" autoFill="0" autoLine="0" autoPict="0">
                <anchor moveWithCells="1">
                  <from>
                    <xdr:col>44</xdr:col>
                    <xdr:colOff>76200</xdr:colOff>
                    <xdr:row>1002</xdr:row>
                    <xdr:rowOff>76200</xdr:rowOff>
                  </from>
                  <to>
                    <xdr:col>79</xdr:col>
                    <xdr:colOff>504825</xdr:colOff>
                    <xdr:row>1002</xdr:row>
                    <xdr:rowOff>295275</xdr:rowOff>
                  </to>
                </anchor>
              </controlPr>
            </control>
          </mc:Choice>
        </mc:AlternateContent>
        <mc:AlternateContent xmlns:mc="http://schemas.openxmlformats.org/markup-compatibility/2006">
          <mc:Choice Requires="x14">
            <control shapeId="1516" r:id="rId69" name="Option Button 492">
              <controlPr locked="0" defaultSize="0" autoFill="0" autoLine="0" autoPict="0">
                <anchor moveWithCells="1">
                  <from>
                    <xdr:col>44</xdr:col>
                    <xdr:colOff>76200</xdr:colOff>
                    <xdr:row>1003</xdr:row>
                    <xdr:rowOff>76200</xdr:rowOff>
                  </from>
                  <to>
                    <xdr:col>79</xdr:col>
                    <xdr:colOff>504825</xdr:colOff>
                    <xdr:row>1003</xdr:row>
                    <xdr:rowOff>295275</xdr:rowOff>
                  </to>
                </anchor>
              </controlPr>
            </control>
          </mc:Choice>
        </mc:AlternateContent>
        <mc:AlternateContent xmlns:mc="http://schemas.openxmlformats.org/markup-compatibility/2006">
          <mc:Choice Requires="x14">
            <control shapeId="1518" r:id="rId70" name="Button 494">
              <controlPr locked="0" defaultSize="0" print="0" autoFill="0" autoPict="0" macro="[0]!Anexa1">
                <anchor moveWithCells="1">
                  <from>
                    <xdr:col>43</xdr:col>
                    <xdr:colOff>57150</xdr:colOff>
                    <xdr:row>496</xdr:row>
                    <xdr:rowOff>57150</xdr:rowOff>
                  </from>
                  <to>
                    <xdr:col>100</xdr:col>
                    <xdr:colOff>447675</xdr:colOff>
                    <xdr:row>497</xdr:row>
                    <xdr:rowOff>114300</xdr:rowOff>
                  </to>
                </anchor>
              </controlPr>
            </control>
          </mc:Choice>
        </mc:AlternateContent>
        <mc:AlternateContent xmlns:mc="http://schemas.openxmlformats.org/markup-compatibility/2006">
          <mc:Choice Requires="x14">
            <control shapeId="1519" r:id="rId71" name="Button 495">
              <controlPr locked="0" defaultSize="0" print="0" autoFill="0" autoPict="0" macro="[0]!Anexa2">
                <anchor moveWithCells="1">
                  <from>
                    <xdr:col>43</xdr:col>
                    <xdr:colOff>28575</xdr:colOff>
                    <xdr:row>576</xdr:row>
                    <xdr:rowOff>142875</xdr:rowOff>
                  </from>
                  <to>
                    <xdr:col>99</xdr:col>
                    <xdr:colOff>266700</xdr:colOff>
                    <xdr:row>578</xdr:row>
                    <xdr:rowOff>9525</xdr:rowOff>
                  </to>
                </anchor>
              </controlPr>
            </control>
          </mc:Choice>
        </mc:AlternateContent>
        <mc:AlternateContent xmlns:mc="http://schemas.openxmlformats.org/markup-compatibility/2006">
          <mc:Choice Requires="x14">
            <control shapeId="1520" r:id="rId72" name="Button 496">
              <controlPr locked="0" defaultSize="0" print="0" autoFill="0" autoPict="0" macro="[0]!Anexa3">
                <anchor moveWithCells="1" sizeWithCells="1">
                  <from>
                    <xdr:col>44</xdr:col>
                    <xdr:colOff>19050</xdr:colOff>
                    <xdr:row>675</xdr:row>
                    <xdr:rowOff>142875</xdr:rowOff>
                  </from>
                  <to>
                    <xdr:col>59</xdr:col>
                    <xdr:colOff>57150</xdr:colOff>
                    <xdr:row>677</xdr:row>
                    <xdr:rowOff>19050</xdr:rowOff>
                  </to>
                </anchor>
              </controlPr>
            </control>
          </mc:Choice>
        </mc:AlternateContent>
        <mc:AlternateContent xmlns:mc="http://schemas.openxmlformats.org/markup-compatibility/2006">
          <mc:Choice Requires="x14">
            <control shapeId="1531" r:id="rId73" name="Option Button 507">
              <controlPr defaultSize="0" autoFill="0" autoLine="0" autoPict="0">
                <anchor moveWithCells="1">
                  <from>
                    <xdr:col>37</xdr:col>
                    <xdr:colOff>38100</xdr:colOff>
                    <xdr:row>870</xdr:row>
                    <xdr:rowOff>266700</xdr:rowOff>
                  </from>
                  <to>
                    <xdr:col>79</xdr:col>
                    <xdr:colOff>66675</xdr:colOff>
                    <xdr:row>870</xdr:row>
                    <xdr:rowOff>485775</xdr:rowOff>
                  </to>
                </anchor>
              </controlPr>
            </control>
          </mc:Choice>
        </mc:AlternateContent>
        <mc:AlternateContent xmlns:mc="http://schemas.openxmlformats.org/markup-compatibility/2006">
          <mc:Choice Requires="x14">
            <control shapeId="1532" r:id="rId74" name="Option Button 508">
              <controlPr defaultSize="0" autoFill="0" autoLine="0" autoPict="0">
                <anchor moveWithCells="1">
                  <from>
                    <xdr:col>37</xdr:col>
                    <xdr:colOff>38100</xdr:colOff>
                    <xdr:row>870</xdr:row>
                    <xdr:rowOff>685800</xdr:rowOff>
                  </from>
                  <to>
                    <xdr:col>79</xdr:col>
                    <xdr:colOff>66675</xdr:colOff>
                    <xdr:row>872</xdr:row>
                    <xdr:rowOff>28575</xdr:rowOff>
                  </to>
                </anchor>
              </controlPr>
            </control>
          </mc:Choice>
        </mc:AlternateContent>
        <mc:AlternateContent xmlns:mc="http://schemas.openxmlformats.org/markup-compatibility/2006">
          <mc:Choice Requires="x14">
            <control shapeId="1536" r:id="rId75" name="Group Box 512">
              <controlPr defaultSize="0" print="0" autoFill="0" autoPict="0">
                <anchor moveWithCells="1">
                  <from>
                    <xdr:col>62</xdr:col>
                    <xdr:colOff>533400</xdr:colOff>
                    <xdr:row>869</xdr:row>
                    <xdr:rowOff>152400</xdr:rowOff>
                  </from>
                  <to>
                    <xdr:col>92</xdr:col>
                    <xdr:colOff>0</xdr:colOff>
                    <xdr:row>872</xdr:row>
                    <xdr:rowOff>561975</xdr:rowOff>
                  </to>
                </anchor>
              </controlPr>
            </control>
          </mc:Choice>
        </mc:AlternateContent>
        <mc:AlternateContent xmlns:mc="http://schemas.openxmlformats.org/markup-compatibility/2006">
          <mc:Choice Requires="x14">
            <control shapeId="1537" r:id="rId76" name="Group Box 513">
              <controlPr defaultSize="0" print="0" autoFill="0" autoPict="0">
                <anchor moveWithCells="1">
                  <from>
                    <xdr:col>55</xdr:col>
                    <xdr:colOff>0</xdr:colOff>
                    <xdr:row>905</xdr:row>
                    <xdr:rowOff>0</xdr:rowOff>
                  </from>
                  <to>
                    <xdr:col>76</xdr:col>
                    <xdr:colOff>114300</xdr:colOff>
                    <xdr:row>907</xdr:row>
                    <xdr:rowOff>76200</xdr:rowOff>
                  </to>
                </anchor>
              </controlPr>
            </control>
          </mc:Choice>
        </mc:AlternateContent>
        <mc:AlternateContent xmlns:mc="http://schemas.openxmlformats.org/markup-compatibility/2006">
          <mc:Choice Requires="x14">
            <control shapeId="1538" r:id="rId77" name="Group Box 514">
              <controlPr defaultSize="0" print="0" autoFill="0" autoPict="0">
                <anchor moveWithCells="1">
                  <from>
                    <xdr:col>35</xdr:col>
                    <xdr:colOff>9525</xdr:colOff>
                    <xdr:row>905</xdr:row>
                    <xdr:rowOff>0</xdr:rowOff>
                  </from>
                  <to>
                    <xdr:col>92</xdr:col>
                    <xdr:colOff>0</xdr:colOff>
                    <xdr:row>912</xdr:row>
                    <xdr:rowOff>657225</xdr:rowOff>
                  </to>
                </anchor>
              </controlPr>
            </control>
          </mc:Choice>
        </mc:AlternateContent>
        <mc:AlternateContent xmlns:mc="http://schemas.openxmlformats.org/markup-compatibility/2006">
          <mc:Choice Requires="x14">
            <control shapeId="1539" r:id="rId78" name="Group Box 515">
              <controlPr defaultSize="0" print="0" autoFill="0" autoPict="0">
                <anchor moveWithCells="1">
                  <from>
                    <xdr:col>34</xdr:col>
                    <xdr:colOff>95250</xdr:colOff>
                    <xdr:row>906</xdr:row>
                    <xdr:rowOff>0</xdr:rowOff>
                  </from>
                  <to>
                    <xdr:col>92</xdr:col>
                    <xdr:colOff>552450</xdr:colOff>
                    <xdr:row>906</xdr:row>
                    <xdr:rowOff>714375</xdr:rowOff>
                  </to>
                </anchor>
              </controlPr>
            </control>
          </mc:Choice>
        </mc:AlternateContent>
        <mc:AlternateContent xmlns:mc="http://schemas.openxmlformats.org/markup-compatibility/2006">
          <mc:Choice Requires="x14">
            <control shapeId="1541" r:id="rId79" name="Option Button 517">
              <controlPr locked="0" defaultSize="0" autoFill="0" autoLine="0" autoPict="0">
                <anchor moveWithCells="1" sizeWithCells="1">
                  <from>
                    <xdr:col>54</xdr:col>
                    <xdr:colOff>47625</xdr:colOff>
                    <xdr:row>966</xdr:row>
                    <xdr:rowOff>9525</xdr:rowOff>
                  </from>
                  <to>
                    <xdr:col>57</xdr:col>
                    <xdr:colOff>28575</xdr:colOff>
                    <xdr:row>967</xdr:row>
                    <xdr:rowOff>19050</xdr:rowOff>
                  </to>
                </anchor>
              </controlPr>
            </control>
          </mc:Choice>
        </mc:AlternateContent>
        <mc:AlternateContent xmlns:mc="http://schemas.openxmlformats.org/markup-compatibility/2006">
          <mc:Choice Requires="x14">
            <control shapeId="1543" r:id="rId80" name="Option Button 519">
              <controlPr defaultSize="0" autoFill="0" autoLine="0" autoPict="0">
                <anchor moveWithCells="1">
                  <from>
                    <xdr:col>7</xdr:col>
                    <xdr:colOff>104775</xdr:colOff>
                    <xdr:row>186</xdr:row>
                    <xdr:rowOff>152400</xdr:rowOff>
                  </from>
                  <to>
                    <xdr:col>71</xdr:col>
                    <xdr:colOff>171450</xdr:colOff>
                    <xdr:row>188</xdr:row>
                    <xdr:rowOff>19050</xdr:rowOff>
                  </to>
                </anchor>
              </controlPr>
            </control>
          </mc:Choice>
        </mc:AlternateContent>
        <mc:AlternateContent xmlns:mc="http://schemas.openxmlformats.org/markup-compatibility/2006">
          <mc:Choice Requires="x14">
            <control shapeId="1545" r:id="rId81" name="Option Button 521">
              <controlPr defaultSize="0" autoFill="0" autoLine="0" autoPict="0">
                <anchor moveWithCells="1">
                  <from>
                    <xdr:col>16</xdr:col>
                    <xdr:colOff>76200</xdr:colOff>
                    <xdr:row>186</xdr:row>
                    <xdr:rowOff>152400</xdr:rowOff>
                  </from>
                  <to>
                    <xdr:col>67</xdr:col>
                    <xdr:colOff>371475</xdr:colOff>
                    <xdr:row>188</xdr:row>
                    <xdr:rowOff>19050</xdr:rowOff>
                  </to>
                </anchor>
              </controlPr>
            </control>
          </mc:Choice>
        </mc:AlternateContent>
        <mc:AlternateContent xmlns:mc="http://schemas.openxmlformats.org/markup-compatibility/2006">
          <mc:Choice Requires="x14">
            <control shapeId="1546" r:id="rId82" name="Group Box 522">
              <controlPr defaultSize="0" autoFill="0" autoPict="0">
                <anchor moveWithCells="1">
                  <from>
                    <xdr:col>4</xdr:col>
                    <xdr:colOff>19050</xdr:colOff>
                    <xdr:row>101</xdr:row>
                    <xdr:rowOff>180975</xdr:rowOff>
                  </from>
                  <to>
                    <xdr:col>127</xdr:col>
                    <xdr:colOff>38100</xdr:colOff>
                    <xdr:row>104</xdr:row>
                    <xdr:rowOff>9525</xdr:rowOff>
                  </to>
                </anchor>
              </controlPr>
            </control>
          </mc:Choice>
        </mc:AlternateContent>
        <mc:AlternateContent xmlns:mc="http://schemas.openxmlformats.org/markup-compatibility/2006">
          <mc:Choice Requires="x14">
            <control shapeId="1547" r:id="rId83" name="Option Button 523">
              <controlPr defaultSize="0" autoFill="0" autoLine="0" autoPict="0">
                <anchor moveWithCells="1">
                  <from>
                    <xdr:col>4</xdr:col>
                    <xdr:colOff>19050</xdr:colOff>
                    <xdr:row>102</xdr:row>
                    <xdr:rowOff>0</xdr:rowOff>
                  </from>
                  <to>
                    <xdr:col>69</xdr:col>
                    <xdr:colOff>314325</xdr:colOff>
                    <xdr:row>103</xdr:row>
                    <xdr:rowOff>28575</xdr:rowOff>
                  </to>
                </anchor>
              </controlPr>
            </control>
          </mc:Choice>
        </mc:AlternateContent>
        <mc:AlternateContent xmlns:mc="http://schemas.openxmlformats.org/markup-compatibility/2006">
          <mc:Choice Requires="x14">
            <control shapeId="1555" r:id="rId84" name="Option Button 531">
              <controlPr defaultSize="0" autoFill="0" autoLine="0" autoPict="0">
                <anchor moveWithCells="1">
                  <from>
                    <xdr:col>38</xdr:col>
                    <xdr:colOff>85725</xdr:colOff>
                    <xdr:row>105</xdr:row>
                    <xdr:rowOff>9525</xdr:rowOff>
                  </from>
                  <to>
                    <xdr:col>80</xdr:col>
                    <xdr:colOff>171450</xdr:colOff>
                    <xdr:row>106</xdr:row>
                    <xdr:rowOff>0</xdr:rowOff>
                  </to>
                </anchor>
              </controlPr>
            </control>
          </mc:Choice>
        </mc:AlternateContent>
        <mc:AlternateContent xmlns:mc="http://schemas.openxmlformats.org/markup-compatibility/2006">
          <mc:Choice Requires="x14">
            <control shapeId="1556" r:id="rId85" name="Option Button 532">
              <controlPr defaultSize="0" autoFill="0" autoLine="0" autoPict="0">
                <anchor moveWithCells="1">
                  <from>
                    <xdr:col>38</xdr:col>
                    <xdr:colOff>85725</xdr:colOff>
                    <xdr:row>105</xdr:row>
                    <xdr:rowOff>180975</xdr:rowOff>
                  </from>
                  <to>
                    <xdr:col>80</xdr:col>
                    <xdr:colOff>171450</xdr:colOff>
                    <xdr:row>106</xdr:row>
                    <xdr:rowOff>171450</xdr:rowOff>
                  </to>
                </anchor>
              </controlPr>
            </control>
          </mc:Choice>
        </mc:AlternateContent>
        <mc:AlternateContent xmlns:mc="http://schemas.openxmlformats.org/markup-compatibility/2006">
          <mc:Choice Requires="x14">
            <control shapeId="1557" r:id="rId86" name="Option Button 533">
              <controlPr defaultSize="0" autoFill="0" autoLine="0" autoPict="0">
                <anchor moveWithCells="1">
                  <from>
                    <xdr:col>49</xdr:col>
                    <xdr:colOff>76200</xdr:colOff>
                    <xdr:row>105</xdr:row>
                    <xdr:rowOff>9525</xdr:rowOff>
                  </from>
                  <to>
                    <xdr:col>76</xdr:col>
                    <xdr:colOff>190500</xdr:colOff>
                    <xdr:row>106</xdr:row>
                    <xdr:rowOff>0</xdr:rowOff>
                  </to>
                </anchor>
              </controlPr>
            </control>
          </mc:Choice>
        </mc:AlternateContent>
        <mc:AlternateContent xmlns:mc="http://schemas.openxmlformats.org/markup-compatibility/2006">
          <mc:Choice Requires="x14">
            <control shapeId="1558" r:id="rId87" name="Option Button 534">
              <controlPr defaultSize="0" autoFill="0" autoLine="0" autoPict="0">
                <anchor moveWithCells="1">
                  <from>
                    <xdr:col>49</xdr:col>
                    <xdr:colOff>85725</xdr:colOff>
                    <xdr:row>105</xdr:row>
                    <xdr:rowOff>180975</xdr:rowOff>
                  </from>
                  <to>
                    <xdr:col>76</xdr:col>
                    <xdr:colOff>200025</xdr:colOff>
                    <xdr:row>106</xdr:row>
                    <xdr:rowOff>171450</xdr:rowOff>
                  </to>
                </anchor>
              </controlPr>
            </control>
          </mc:Choice>
        </mc:AlternateContent>
        <mc:AlternateContent xmlns:mc="http://schemas.openxmlformats.org/markup-compatibility/2006">
          <mc:Choice Requires="x14">
            <control shapeId="1568" r:id="rId88" name="Option Button 544">
              <controlPr locked="0" defaultSize="0" autoFill="0" autoLine="0" autoPict="0">
                <anchor moveWithCells="1" sizeWithCells="1">
                  <from>
                    <xdr:col>46</xdr:col>
                    <xdr:colOff>0</xdr:colOff>
                    <xdr:row>30</xdr:row>
                    <xdr:rowOff>257175</xdr:rowOff>
                  </from>
                  <to>
                    <xdr:col>48</xdr:col>
                    <xdr:colOff>76200</xdr:colOff>
                    <xdr:row>31</xdr:row>
                    <xdr:rowOff>209550</xdr:rowOff>
                  </to>
                </anchor>
              </controlPr>
            </control>
          </mc:Choice>
        </mc:AlternateContent>
        <mc:AlternateContent xmlns:mc="http://schemas.openxmlformats.org/markup-compatibility/2006">
          <mc:Choice Requires="x14">
            <control shapeId="1570" r:id="rId89" name="Option Button 546">
              <controlPr locked="0" defaultSize="0" autoFill="0" autoLine="0" autoPict="0">
                <anchor moveWithCells="1" sizeWithCells="1">
                  <from>
                    <xdr:col>25</xdr:col>
                    <xdr:colOff>114300</xdr:colOff>
                    <xdr:row>97</xdr:row>
                    <xdr:rowOff>0</xdr:rowOff>
                  </from>
                  <to>
                    <xdr:col>28</xdr:col>
                    <xdr:colOff>85725</xdr:colOff>
                    <xdr:row>98</xdr:row>
                    <xdr:rowOff>0</xdr:rowOff>
                  </to>
                </anchor>
              </controlPr>
            </control>
          </mc:Choice>
        </mc:AlternateContent>
        <mc:AlternateContent xmlns:mc="http://schemas.openxmlformats.org/markup-compatibility/2006">
          <mc:Choice Requires="x14">
            <control shapeId="1571" r:id="rId90" name="Option Button 547">
              <controlPr locked="0" defaultSize="0" autoFill="0" autoLine="0" autoPict="0">
                <anchor moveWithCells="1" sizeWithCells="1">
                  <from>
                    <xdr:col>4</xdr:col>
                    <xdr:colOff>19050</xdr:colOff>
                    <xdr:row>103</xdr:row>
                    <xdr:rowOff>28575</xdr:rowOff>
                  </from>
                  <to>
                    <xdr:col>7</xdr:col>
                    <xdr:colOff>0</xdr:colOff>
                    <xdr:row>104</xdr:row>
                    <xdr:rowOff>28575</xdr:rowOff>
                  </to>
                </anchor>
              </controlPr>
            </control>
          </mc:Choice>
        </mc:AlternateContent>
        <mc:AlternateContent xmlns:mc="http://schemas.openxmlformats.org/markup-compatibility/2006">
          <mc:Choice Requires="x14">
            <control shapeId="1572" r:id="rId91" name="Option Button 548">
              <controlPr locked="0" defaultSize="0" autoFill="0" autoLine="0" autoPict="0">
                <anchor moveWithCells="1" sizeWithCells="1">
                  <from>
                    <xdr:col>15</xdr:col>
                    <xdr:colOff>19050</xdr:colOff>
                    <xdr:row>28</xdr:row>
                    <xdr:rowOff>66675</xdr:rowOff>
                  </from>
                  <to>
                    <xdr:col>17</xdr:col>
                    <xdr:colOff>38100</xdr:colOff>
                    <xdr:row>29</xdr:row>
                    <xdr:rowOff>19050</xdr:rowOff>
                  </to>
                </anchor>
              </controlPr>
            </control>
          </mc:Choice>
        </mc:AlternateContent>
        <mc:AlternateContent xmlns:mc="http://schemas.openxmlformats.org/markup-compatibility/2006">
          <mc:Choice Requires="x14">
            <control shapeId="1573" r:id="rId92" name="Option Button 549">
              <controlPr locked="0" defaultSize="0" autoFill="0" autoLine="0" autoPict="0">
                <anchor moveWithCells="1" sizeWithCells="1">
                  <from>
                    <xdr:col>15</xdr:col>
                    <xdr:colOff>9525</xdr:colOff>
                    <xdr:row>28</xdr:row>
                    <xdr:rowOff>247650</xdr:rowOff>
                  </from>
                  <to>
                    <xdr:col>17</xdr:col>
                    <xdr:colOff>28575</xdr:colOff>
                    <xdr:row>29</xdr:row>
                    <xdr:rowOff>200025</xdr:rowOff>
                  </to>
                </anchor>
              </controlPr>
            </control>
          </mc:Choice>
        </mc:AlternateContent>
        <mc:AlternateContent xmlns:mc="http://schemas.openxmlformats.org/markup-compatibility/2006">
          <mc:Choice Requires="x14">
            <control shapeId="1575" r:id="rId93" name="Check Box 551">
              <controlPr locked="0" defaultSize="0" autoFill="0" autoLine="0" autoPict="0">
                <anchor moveWithCells="1">
                  <from>
                    <xdr:col>58</xdr:col>
                    <xdr:colOff>38100</xdr:colOff>
                    <xdr:row>872</xdr:row>
                    <xdr:rowOff>85725</xdr:rowOff>
                  </from>
                  <to>
                    <xdr:col>82</xdr:col>
                    <xdr:colOff>428625</xdr:colOff>
                    <xdr:row>872</xdr:row>
                    <xdr:rowOff>304800</xdr:rowOff>
                  </to>
                </anchor>
              </controlPr>
            </control>
          </mc:Choice>
        </mc:AlternateContent>
        <mc:AlternateContent xmlns:mc="http://schemas.openxmlformats.org/markup-compatibility/2006">
          <mc:Choice Requires="x14">
            <control shapeId="1576" r:id="rId94" name="Check Box 552">
              <controlPr locked="0" defaultSize="0" autoFill="0" autoLine="0" autoPict="0">
                <anchor moveWithCells="1">
                  <from>
                    <xdr:col>57</xdr:col>
                    <xdr:colOff>38100</xdr:colOff>
                    <xdr:row>873</xdr:row>
                    <xdr:rowOff>85725</xdr:rowOff>
                  </from>
                  <to>
                    <xdr:col>82</xdr:col>
                    <xdr:colOff>323850</xdr:colOff>
                    <xdr:row>873</xdr:row>
                    <xdr:rowOff>304800</xdr:rowOff>
                  </to>
                </anchor>
              </controlPr>
            </control>
          </mc:Choice>
        </mc:AlternateContent>
        <mc:AlternateContent xmlns:mc="http://schemas.openxmlformats.org/markup-compatibility/2006">
          <mc:Choice Requires="x14">
            <control shapeId="1578" r:id="rId95" name="Check Box 554">
              <controlPr locked="0" defaultSize="0" autoFill="0" autoLine="0" autoPict="0">
                <anchor moveWithCells="1">
                  <from>
                    <xdr:col>57</xdr:col>
                    <xdr:colOff>38100</xdr:colOff>
                    <xdr:row>874</xdr:row>
                    <xdr:rowOff>85725</xdr:rowOff>
                  </from>
                  <to>
                    <xdr:col>82</xdr:col>
                    <xdr:colOff>323850</xdr:colOff>
                    <xdr:row>874</xdr:row>
                    <xdr:rowOff>304800</xdr:rowOff>
                  </to>
                </anchor>
              </controlPr>
            </control>
          </mc:Choice>
        </mc:AlternateContent>
        <mc:AlternateContent xmlns:mc="http://schemas.openxmlformats.org/markup-compatibility/2006">
          <mc:Choice Requires="x14">
            <control shapeId="1580" r:id="rId96" name="Check Box 556">
              <controlPr locked="0" defaultSize="0" autoFill="0" autoLine="0" autoPict="0">
                <anchor moveWithCells="1">
                  <from>
                    <xdr:col>57</xdr:col>
                    <xdr:colOff>38100</xdr:colOff>
                    <xdr:row>875</xdr:row>
                    <xdr:rowOff>85725</xdr:rowOff>
                  </from>
                  <to>
                    <xdr:col>82</xdr:col>
                    <xdr:colOff>323850</xdr:colOff>
                    <xdr:row>875</xdr:row>
                    <xdr:rowOff>304800</xdr:rowOff>
                  </to>
                </anchor>
              </controlPr>
            </control>
          </mc:Choice>
        </mc:AlternateContent>
        <mc:AlternateContent xmlns:mc="http://schemas.openxmlformats.org/markup-compatibility/2006">
          <mc:Choice Requires="x14">
            <control shapeId="1581" r:id="rId97" name="Check Box 557">
              <controlPr locked="0" defaultSize="0" autoFill="0" autoLine="0" autoPict="0">
                <anchor moveWithCells="1">
                  <from>
                    <xdr:col>57</xdr:col>
                    <xdr:colOff>38100</xdr:colOff>
                    <xdr:row>876</xdr:row>
                    <xdr:rowOff>85725</xdr:rowOff>
                  </from>
                  <to>
                    <xdr:col>82</xdr:col>
                    <xdr:colOff>323850</xdr:colOff>
                    <xdr:row>877</xdr:row>
                    <xdr:rowOff>0</xdr:rowOff>
                  </to>
                </anchor>
              </controlPr>
            </control>
          </mc:Choice>
        </mc:AlternateContent>
        <mc:AlternateContent xmlns:mc="http://schemas.openxmlformats.org/markup-compatibility/2006">
          <mc:Choice Requires="x14">
            <control shapeId="1582" r:id="rId98" name="Check Box 558">
              <controlPr locked="0" defaultSize="0" autoFill="0" autoLine="0" autoPict="0">
                <anchor moveWithCells="1">
                  <from>
                    <xdr:col>57</xdr:col>
                    <xdr:colOff>38100</xdr:colOff>
                    <xdr:row>877</xdr:row>
                    <xdr:rowOff>85725</xdr:rowOff>
                  </from>
                  <to>
                    <xdr:col>82</xdr:col>
                    <xdr:colOff>323850</xdr:colOff>
                    <xdr:row>877</xdr:row>
                    <xdr:rowOff>304800</xdr:rowOff>
                  </to>
                </anchor>
              </controlPr>
            </control>
          </mc:Choice>
        </mc:AlternateContent>
        <mc:AlternateContent xmlns:mc="http://schemas.openxmlformats.org/markup-compatibility/2006">
          <mc:Choice Requires="x14">
            <control shapeId="1584" r:id="rId99" name="Check Box 560">
              <controlPr locked="0" defaultSize="0" autoFill="0" autoLine="0" autoPict="0">
                <anchor moveWithCells="1">
                  <from>
                    <xdr:col>58</xdr:col>
                    <xdr:colOff>38100</xdr:colOff>
                    <xdr:row>878</xdr:row>
                    <xdr:rowOff>85725</xdr:rowOff>
                  </from>
                  <to>
                    <xdr:col>82</xdr:col>
                    <xdr:colOff>428625</xdr:colOff>
                    <xdr:row>878</xdr:row>
                    <xdr:rowOff>304800</xdr:rowOff>
                  </to>
                </anchor>
              </controlPr>
            </control>
          </mc:Choice>
        </mc:AlternateContent>
        <mc:AlternateContent xmlns:mc="http://schemas.openxmlformats.org/markup-compatibility/2006">
          <mc:Choice Requires="x14">
            <control shapeId="1586" r:id="rId100" name="Check Box 562">
              <controlPr locked="0" defaultSize="0" autoFill="0" autoLine="0" autoPict="0">
                <anchor moveWithCells="1">
                  <from>
                    <xdr:col>57</xdr:col>
                    <xdr:colOff>38100</xdr:colOff>
                    <xdr:row>879</xdr:row>
                    <xdr:rowOff>85725</xdr:rowOff>
                  </from>
                  <to>
                    <xdr:col>82</xdr:col>
                    <xdr:colOff>323850</xdr:colOff>
                    <xdr:row>879</xdr:row>
                    <xdr:rowOff>304800</xdr:rowOff>
                  </to>
                </anchor>
              </controlPr>
            </control>
          </mc:Choice>
        </mc:AlternateContent>
        <mc:AlternateContent xmlns:mc="http://schemas.openxmlformats.org/markup-compatibility/2006">
          <mc:Choice Requires="x14">
            <control shapeId="1587" r:id="rId101" name="Check Box 563">
              <controlPr locked="0" defaultSize="0" autoFill="0" autoLine="0" autoPict="0">
                <anchor moveWithCells="1">
                  <from>
                    <xdr:col>57</xdr:col>
                    <xdr:colOff>38100</xdr:colOff>
                    <xdr:row>880</xdr:row>
                    <xdr:rowOff>85725</xdr:rowOff>
                  </from>
                  <to>
                    <xdr:col>82</xdr:col>
                    <xdr:colOff>323850</xdr:colOff>
                    <xdr:row>880</xdr:row>
                    <xdr:rowOff>304800</xdr:rowOff>
                  </to>
                </anchor>
              </controlPr>
            </control>
          </mc:Choice>
        </mc:AlternateContent>
        <mc:AlternateContent xmlns:mc="http://schemas.openxmlformats.org/markup-compatibility/2006">
          <mc:Choice Requires="x14">
            <control shapeId="1588" r:id="rId102" name="Option Button 564">
              <controlPr defaultSize="0" autoFill="0" autoLine="0" autoPict="0">
                <anchor moveWithCells="1">
                  <from>
                    <xdr:col>33</xdr:col>
                    <xdr:colOff>38100</xdr:colOff>
                    <xdr:row>881</xdr:row>
                    <xdr:rowOff>266700</xdr:rowOff>
                  </from>
                  <to>
                    <xdr:col>78</xdr:col>
                    <xdr:colOff>257175</xdr:colOff>
                    <xdr:row>881</xdr:row>
                    <xdr:rowOff>485775</xdr:rowOff>
                  </to>
                </anchor>
              </controlPr>
            </control>
          </mc:Choice>
        </mc:AlternateContent>
        <mc:AlternateContent xmlns:mc="http://schemas.openxmlformats.org/markup-compatibility/2006">
          <mc:Choice Requires="x14">
            <control shapeId="1589" r:id="rId103" name="Option Button 565">
              <controlPr defaultSize="0" autoFill="0" autoLine="0" autoPict="0">
                <anchor moveWithCells="1">
                  <from>
                    <xdr:col>37</xdr:col>
                    <xdr:colOff>38100</xdr:colOff>
                    <xdr:row>883</xdr:row>
                    <xdr:rowOff>28575</xdr:rowOff>
                  </from>
                  <to>
                    <xdr:col>79</xdr:col>
                    <xdr:colOff>66675</xdr:colOff>
                    <xdr:row>883</xdr:row>
                    <xdr:rowOff>247650</xdr:rowOff>
                  </to>
                </anchor>
              </controlPr>
            </control>
          </mc:Choice>
        </mc:AlternateContent>
        <mc:AlternateContent xmlns:mc="http://schemas.openxmlformats.org/markup-compatibility/2006">
          <mc:Choice Requires="x14">
            <control shapeId="1591" r:id="rId104" name="Option Button 567">
              <controlPr defaultSize="0" autoFill="0" autoLine="0" autoPict="0">
                <anchor moveWithCells="1">
                  <from>
                    <xdr:col>37</xdr:col>
                    <xdr:colOff>38100</xdr:colOff>
                    <xdr:row>884</xdr:row>
                    <xdr:rowOff>266700</xdr:rowOff>
                  </from>
                  <to>
                    <xdr:col>79</xdr:col>
                    <xdr:colOff>66675</xdr:colOff>
                    <xdr:row>884</xdr:row>
                    <xdr:rowOff>485775</xdr:rowOff>
                  </to>
                </anchor>
              </controlPr>
            </control>
          </mc:Choice>
        </mc:AlternateContent>
        <mc:AlternateContent xmlns:mc="http://schemas.openxmlformats.org/markup-compatibility/2006">
          <mc:Choice Requires="x14">
            <control shapeId="1592" r:id="rId105" name="Option Button 568">
              <controlPr defaultSize="0" autoFill="0" autoLine="0" autoPict="0">
                <anchor moveWithCells="1">
                  <from>
                    <xdr:col>37</xdr:col>
                    <xdr:colOff>57150</xdr:colOff>
                    <xdr:row>885</xdr:row>
                    <xdr:rowOff>114300</xdr:rowOff>
                  </from>
                  <to>
                    <xdr:col>79</xdr:col>
                    <xdr:colOff>85725</xdr:colOff>
                    <xdr:row>885</xdr:row>
                    <xdr:rowOff>333375</xdr:rowOff>
                  </to>
                </anchor>
              </controlPr>
            </control>
          </mc:Choice>
        </mc:AlternateContent>
        <mc:AlternateContent xmlns:mc="http://schemas.openxmlformats.org/markup-compatibility/2006">
          <mc:Choice Requires="x14">
            <control shapeId="1593" r:id="rId106" name="Option Button 569">
              <controlPr defaultSize="0" autoFill="0" autoLine="0" autoPict="0">
                <anchor moveWithCells="1">
                  <from>
                    <xdr:col>37</xdr:col>
                    <xdr:colOff>38100</xdr:colOff>
                    <xdr:row>886</xdr:row>
                    <xdr:rowOff>266700</xdr:rowOff>
                  </from>
                  <to>
                    <xdr:col>79</xdr:col>
                    <xdr:colOff>66675</xdr:colOff>
                    <xdr:row>886</xdr:row>
                    <xdr:rowOff>485775</xdr:rowOff>
                  </to>
                </anchor>
              </controlPr>
            </control>
          </mc:Choice>
        </mc:AlternateContent>
        <mc:AlternateContent xmlns:mc="http://schemas.openxmlformats.org/markup-compatibility/2006">
          <mc:Choice Requires="x14">
            <control shapeId="1594" r:id="rId107" name="Option Button 570">
              <controlPr defaultSize="0" autoFill="0" autoLine="0" autoPict="0">
                <anchor moveWithCells="1">
                  <from>
                    <xdr:col>37</xdr:col>
                    <xdr:colOff>57150</xdr:colOff>
                    <xdr:row>887</xdr:row>
                    <xdr:rowOff>152400</xdr:rowOff>
                  </from>
                  <to>
                    <xdr:col>79</xdr:col>
                    <xdr:colOff>85725</xdr:colOff>
                    <xdr:row>887</xdr:row>
                    <xdr:rowOff>371475</xdr:rowOff>
                  </to>
                </anchor>
              </controlPr>
            </control>
          </mc:Choice>
        </mc:AlternateContent>
        <mc:AlternateContent xmlns:mc="http://schemas.openxmlformats.org/markup-compatibility/2006">
          <mc:Choice Requires="x14">
            <control shapeId="1596" r:id="rId108" name="Option Button 572">
              <controlPr defaultSize="0" autoFill="0" autoLine="0" autoPict="0">
                <anchor moveWithCells="1">
                  <from>
                    <xdr:col>51</xdr:col>
                    <xdr:colOff>38100</xdr:colOff>
                    <xdr:row>889</xdr:row>
                    <xdr:rowOff>114300</xdr:rowOff>
                  </from>
                  <to>
                    <xdr:col>81</xdr:col>
                    <xdr:colOff>314325</xdr:colOff>
                    <xdr:row>889</xdr:row>
                    <xdr:rowOff>333375</xdr:rowOff>
                  </to>
                </anchor>
              </controlPr>
            </control>
          </mc:Choice>
        </mc:AlternateContent>
        <mc:AlternateContent xmlns:mc="http://schemas.openxmlformats.org/markup-compatibility/2006">
          <mc:Choice Requires="x14">
            <control shapeId="1597" r:id="rId109" name="Option Button 573">
              <controlPr defaultSize="0" autoFill="0" autoLine="0" autoPict="0">
                <anchor moveWithCells="1">
                  <from>
                    <xdr:col>51</xdr:col>
                    <xdr:colOff>76200</xdr:colOff>
                    <xdr:row>890</xdr:row>
                    <xdr:rowOff>104775</xdr:rowOff>
                  </from>
                  <to>
                    <xdr:col>81</xdr:col>
                    <xdr:colOff>352425</xdr:colOff>
                    <xdr:row>890</xdr:row>
                    <xdr:rowOff>323850</xdr:rowOff>
                  </to>
                </anchor>
              </controlPr>
            </control>
          </mc:Choice>
        </mc:AlternateContent>
        <mc:AlternateContent xmlns:mc="http://schemas.openxmlformats.org/markup-compatibility/2006">
          <mc:Choice Requires="x14">
            <control shapeId="1598" r:id="rId110" name="Option Button 574">
              <controlPr defaultSize="0" autoFill="0" autoLine="0" autoPict="0">
                <anchor moveWithCells="1">
                  <from>
                    <xdr:col>37</xdr:col>
                    <xdr:colOff>38100</xdr:colOff>
                    <xdr:row>891</xdr:row>
                    <xdr:rowOff>266700</xdr:rowOff>
                  </from>
                  <to>
                    <xdr:col>79</xdr:col>
                    <xdr:colOff>66675</xdr:colOff>
                    <xdr:row>891</xdr:row>
                    <xdr:rowOff>485775</xdr:rowOff>
                  </to>
                </anchor>
              </controlPr>
            </control>
          </mc:Choice>
        </mc:AlternateContent>
        <mc:AlternateContent xmlns:mc="http://schemas.openxmlformats.org/markup-compatibility/2006">
          <mc:Choice Requires="x14">
            <control shapeId="1599" r:id="rId111" name="Option Button 575">
              <controlPr defaultSize="0" autoFill="0" autoLine="0" autoPict="0">
                <anchor moveWithCells="1">
                  <from>
                    <xdr:col>57</xdr:col>
                    <xdr:colOff>9525</xdr:colOff>
                    <xdr:row>892</xdr:row>
                    <xdr:rowOff>95250</xdr:rowOff>
                  </from>
                  <to>
                    <xdr:col>82</xdr:col>
                    <xdr:colOff>304800</xdr:colOff>
                    <xdr:row>892</xdr:row>
                    <xdr:rowOff>314325</xdr:rowOff>
                  </to>
                </anchor>
              </controlPr>
            </control>
          </mc:Choice>
        </mc:AlternateContent>
        <mc:AlternateContent xmlns:mc="http://schemas.openxmlformats.org/markup-compatibility/2006">
          <mc:Choice Requires="x14">
            <control shapeId="1601" r:id="rId112" name="Option Button 577">
              <controlPr defaultSize="0" autoFill="0" autoLine="0" autoPict="0">
                <anchor moveWithCells="1">
                  <from>
                    <xdr:col>57</xdr:col>
                    <xdr:colOff>28575</xdr:colOff>
                    <xdr:row>893</xdr:row>
                    <xdr:rowOff>85725</xdr:rowOff>
                  </from>
                  <to>
                    <xdr:col>82</xdr:col>
                    <xdr:colOff>323850</xdr:colOff>
                    <xdr:row>893</xdr:row>
                    <xdr:rowOff>304800</xdr:rowOff>
                  </to>
                </anchor>
              </controlPr>
            </control>
          </mc:Choice>
        </mc:AlternateContent>
        <mc:AlternateContent xmlns:mc="http://schemas.openxmlformats.org/markup-compatibility/2006">
          <mc:Choice Requires="x14">
            <control shapeId="1602" r:id="rId113" name="Option Button 578">
              <controlPr defaultSize="0" autoFill="0" autoLine="0" autoPict="0">
                <anchor moveWithCells="1">
                  <from>
                    <xdr:col>57</xdr:col>
                    <xdr:colOff>47625</xdr:colOff>
                    <xdr:row>894</xdr:row>
                    <xdr:rowOff>104775</xdr:rowOff>
                  </from>
                  <to>
                    <xdr:col>82</xdr:col>
                    <xdr:colOff>342900</xdr:colOff>
                    <xdr:row>894</xdr:row>
                    <xdr:rowOff>323850</xdr:rowOff>
                  </to>
                </anchor>
              </controlPr>
            </control>
          </mc:Choice>
        </mc:AlternateContent>
        <mc:AlternateContent xmlns:mc="http://schemas.openxmlformats.org/markup-compatibility/2006">
          <mc:Choice Requires="x14">
            <control shapeId="1603" r:id="rId114" name="Option Button 579">
              <controlPr defaultSize="0" autoFill="0" autoLine="0" autoPict="0">
                <anchor moveWithCells="1">
                  <from>
                    <xdr:col>57</xdr:col>
                    <xdr:colOff>38100</xdr:colOff>
                    <xdr:row>895</xdr:row>
                    <xdr:rowOff>266700</xdr:rowOff>
                  </from>
                  <to>
                    <xdr:col>82</xdr:col>
                    <xdr:colOff>333375</xdr:colOff>
                    <xdr:row>895</xdr:row>
                    <xdr:rowOff>485775</xdr:rowOff>
                  </to>
                </anchor>
              </controlPr>
            </control>
          </mc:Choice>
        </mc:AlternateContent>
        <mc:AlternateContent xmlns:mc="http://schemas.openxmlformats.org/markup-compatibility/2006">
          <mc:Choice Requires="x14">
            <control shapeId="1605" r:id="rId115" name="Option Button 581">
              <controlPr defaultSize="0" autoFill="0" autoLine="0" autoPict="0">
                <anchor moveWithCells="1">
                  <from>
                    <xdr:col>58</xdr:col>
                    <xdr:colOff>38100</xdr:colOff>
                    <xdr:row>896</xdr:row>
                    <xdr:rowOff>266700</xdr:rowOff>
                  </from>
                  <to>
                    <xdr:col>82</xdr:col>
                    <xdr:colOff>438150</xdr:colOff>
                    <xdr:row>896</xdr:row>
                    <xdr:rowOff>485775</xdr:rowOff>
                  </to>
                </anchor>
              </controlPr>
            </control>
          </mc:Choice>
        </mc:AlternateContent>
        <mc:AlternateContent xmlns:mc="http://schemas.openxmlformats.org/markup-compatibility/2006">
          <mc:Choice Requires="x14">
            <control shapeId="1606" r:id="rId116" name="Option Button 582">
              <controlPr defaultSize="0" autoFill="0" autoLine="0" autoPict="0">
                <anchor moveWithCells="1">
                  <from>
                    <xdr:col>37</xdr:col>
                    <xdr:colOff>38100</xdr:colOff>
                    <xdr:row>897</xdr:row>
                    <xdr:rowOff>266700</xdr:rowOff>
                  </from>
                  <to>
                    <xdr:col>79</xdr:col>
                    <xdr:colOff>66675</xdr:colOff>
                    <xdr:row>897</xdr:row>
                    <xdr:rowOff>485775</xdr:rowOff>
                  </to>
                </anchor>
              </controlPr>
            </control>
          </mc:Choice>
        </mc:AlternateContent>
        <mc:AlternateContent xmlns:mc="http://schemas.openxmlformats.org/markup-compatibility/2006">
          <mc:Choice Requires="x14">
            <control shapeId="1608" r:id="rId117" name="Option Button 584">
              <controlPr defaultSize="0" autoFill="0" autoLine="0" autoPict="0">
                <anchor moveWithCells="1">
                  <from>
                    <xdr:col>57</xdr:col>
                    <xdr:colOff>38100</xdr:colOff>
                    <xdr:row>898</xdr:row>
                    <xdr:rowOff>266700</xdr:rowOff>
                  </from>
                  <to>
                    <xdr:col>82</xdr:col>
                    <xdr:colOff>333375</xdr:colOff>
                    <xdr:row>898</xdr:row>
                    <xdr:rowOff>485775</xdr:rowOff>
                  </to>
                </anchor>
              </controlPr>
            </control>
          </mc:Choice>
        </mc:AlternateContent>
        <mc:AlternateContent xmlns:mc="http://schemas.openxmlformats.org/markup-compatibility/2006">
          <mc:Choice Requires="x14">
            <control shapeId="1609" r:id="rId118" name="Option Button 585">
              <controlPr defaultSize="0" autoFill="0" autoLine="0" autoPict="0">
                <anchor moveWithCells="1">
                  <from>
                    <xdr:col>57</xdr:col>
                    <xdr:colOff>38100</xdr:colOff>
                    <xdr:row>899</xdr:row>
                    <xdr:rowOff>266700</xdr:rowOff>
                  </from>
                  <to>
                    <xdr:col>82</xdr:col>
                    <xdr:colOff>333375</xdr:colOff>
                    <xdr:row>899</xdr:row>
                    <xdr:rowOff>485775</xdr:rowOff>
                  </to>
                </anchor>
              </controlPr>
            </control>
          </mc:Choice>
        </mc:AlternateContent>
        <mc:AlternateContent xmlns:mc="http://schemas.openxmlformats.org/markup-compatibility/2006">
          <mc:Choice Requires="x14">
            <control shapeId="1611" r:id="rId119" name="Option Button 587">
              <controlPr defaultSize="0" autoFill="0" autoLine="0" autoPict="0">
                <anchor moveWithCells="1">
                  <from>
                    <xdr:col>58</xdr:col>
                    <xdr:colOff>38100</xdr:colOff>
                    <xdr:row>900</xdr:row>
                    <xdr:rowOff>266700</xdr:rowOff>
                  </from>
                  <to>
                    <xdr:col>82</xdr:col>
                    <xdr:colOff>438150</xdr:colOff>
                    <xdr:row>900</xdr:row>
                    <xdr:rowOff>485775</xdr:rowOff>
                  </to>
                </anchor>
              </controlPr>
            </control>
          </mc:Choice>
        </mc:AlternateContent>
        <mc:AlternateContent xmlns:mc="http://schemas.openxmlformats.org/markup-compatibility/2006">
          <mc:Choice Requires="x14">
            <control shapeId="1612" r:id="rId120" name="Option Button 588">
              <controlPr defaultSize="0" autoFill="0" autoLine="0" autoPict="0">
                <anchor moveWithCells="1">
                  <from>
                    <xdr:col>36</xdr:col>
                    <xdr:colOff>76200</xdr:colOff>
                    <xdr:row>901</xdr:row>
                    <xdr:rowOff>142875</xdr:rowOff>
                  </from>
                  <to>
                    <xdr:col>79</xdr:col>
                    <xdr:colOff>0</xdr:colOff>
                    <xdr:row>901</xdr:row>
                    <xdr:rowOff>361950</xdr:rowOff>
                  </to>
                </anchor>
              </controlPr>
            </control>
          </mc:Choice>
        </mc:AlternateContent>
        <mc:AlternateContent xmlns:mc="http://schemas.openxmlformats.org/markup-compatibility/2006">
          <mc:Choice Requires="x14">
            <control shapeId="1613" r:id="rId121" name="Option Button 589">
              <controlPr defaultSize="0" autoFill="0" autoLine="0" autoPict="0">
                <anchor moveWithCells="1">
                  <from>
                    <xdr:col>57</xdr:col>
                    <xdr:colOff>47625</xdr:colOff>
                    <xdr:row>902</xdr:row>
                    <xdr:rowOff>133350</xdr:rowOff>
                  </from>
                  <to>
                    <xdr:col>82</xdr:col>
                    <xdr:colOff>342900</xdr:colOff>
                    <xdr:row>902</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8"/>
  <sheetViews>
    <sheetView showGridLines="0" zoomScale="130" zoomScaleNormal="130" workbookViewId="0">
      <selection activeCell="AQ47" sqref="AQ47:AY47"/>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H1" s="626" t="s">
        <v>0</v>
      </c>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8" t="s">
        <v>571</v>
      </c>
      <c r="AR2" s="629"/>
      <c r="AS2" s="629"/>
      <c r="AT2" s="629"/>
      <c r="AU2" s="629"/>
      <c r="AV2" s="629"/>
      <c r="AW2" s="629"/>
      <c r="AX2" s="629"/>
      <c r="AY2" s="629"/>
      <c r="AZ2" s="629"/>
      <c r="BA2" s="629"/>
      <c r="BB2" s="629"/>
      <c r="BC2" s="629"/>
      <c r="BD2" s="629"/>
      <c r="BE2" s="629"/>
      <c r="BF2" s="629"/>
      <c r="BG2" s="629"/>
      <c r="BH2" s="629"/>
      <c r="BI2" s="630"/>
    </row>
    <row r="3" spans="1:61" x14ac:dyDescent="0.25">
      <c r="A3" s="52"/>
      <c r="B3" s="52"/>
      <c r="C3" s="52"/>
      <c r="D3" s="52"/>
      <c r="E3" s="52"/>
      <c r="F3" s="52"/>
      <c r="G3" s="52"/>
      <c r="H3" s="627" t="s">
        <v>1</v>
      </c>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31"/>
      <c r="AR3" s="632"/>
      <c r="AS3" s="632"/>
      <c r="AT3" s="632"/>
      <c r="AU3" s="632"/>
      <c r="AV3" s="632"/>
      <c r="AW3" s="632"/>
      <c r="AX3" s="632"/>
      <c r="AY3" s="632"/>
      <c r="AZ3" s="632"/>
      <c r="BA3" s="632"/>
      <c r="BB3" s="632"/>
      <c r="BC3" s="632"/>
      <c r="BD3" s="632"/>
      <c r="BE3" s="632"/>
      <c r="BF3" s="632"/>
      <c r="BG3" s="632"/>
      <c r="BH3" s="632"/>
      <c r="BI3" s="633"/>
    </row>
    <row r="4" spans="1:61" x14ac:dyDescent="0.25">
      <c r="A4" s="52"/>
      <c r="B4" s="52"/>
      <c r="C4" s="52"/>
      <c r="D4" s="52"/>
      <c r="E4" s="52"/>
      <c r="F4" s="52"/>
      <c r="G4" s="52"/>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80"/>
      <c r="AR4" s="480"/>
      <c r="AS4" s="480"/>
      <c r="AT4" s="480"/>
      <c r="AU4" s="480"/>
      <c r="AV4" s="480"/>
      <c r="AW4" s="480"/>
      <c r="AX4" s="480"/>
      <c r="AY4" s="480"/>
      <c r="AZ4" s="476" t="s">
        <v>355</v>
      </c>
      <c r="BA4" s="477"/>
      <c r="BB4" s="477"/>
      <c r="BC4" s="477"/>
      <c r="BD4" s="477"/>
      <c r="BE4" s="477"/>
      <c r="BF4" s="477"/>
      <c r="BG4" s="477"/>
      <c r="BH4" s="477"/>
      <c r="BI4" s="478"/>
    </row>
    <row r="5" spans="1:61" x14ac:dyDescent="0.25">
      <c r="A5" s="52"/>
      <c r="B5" s="52"/>
      <c r="C5" s="52"/>
      <c r="D5" s="52"/>
      <c r="E5" s="52"/>
      <c r="F5" s="52"/>
      <c r="G5" s="52"/>
      <c r="H5" s="479" t="s">
        <v>163</v>
      </c>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row>
    <row r="6" spans="1:61" x14ac:dyDescent="0.25">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row>
    <row r="7" spans="1:61" ht="18" customHeight="1" x14ac:dyDescent="0.25">
      <c r="A7" s="895"/>
      <c r="B7" s="895"/>
      <c r="C7" s="895"/>
      <c r="D7" s="895"/>
      <c r="E7" s="895"/>
      <c r="F7" s="895"/>
      <c r="G7" s="895"/>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895"/>
      <c r="BC7" s="895"/>
      <c r="BD7" s="895"/>
      <c r="BE7" s="895"/>
      <c r="BF7" s="895"/>
      <c r="BG7" s="895"/>
      <c r="BH7" s="895"/>
      <c r="BI7" s="895"/>
    </row>
    <row r="8" spans="1:61" ht="12" customHeight="1" x14ac:dyDescent="0.25">
      <c r="A8" s="488" t="s">
        <v>164</v>
      </c>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489"/>
      <c r="BH8" s="489"/>
      <c r="BI8" s="490"/>
    </row>
    <row r="9" spans="1:61" s="78" customFormat="1" ht="25.5" customHeight="1" x14ac:dyDescent="0.25">
      <c r="A9" s="217" t="s">
        <v>165</v>
      </c>
      <c r="B9" s="218"/>
      <c r="C9" s="218"/>
      <c r="D9" s="218"/>
      <c r="E9" s="274" t="s">
        <v>166</v>
      </c>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t="s">
        <v>167</v>
      </c>
      <c r="AR9" s="274"/>
      <c r="AS9" s="274"/>
      <c r="AT9" s="274"/>
      <c r="AU9" s="274"/>
      <c r="AV9" s="274"/>
      <c r="AW9" s="274"/>
      <c r="AX9" s="274"/>
      <c r="AY9" s="274"/>
      <c r="AZ9" s="286" t="s">
        <v>168</v>
      </c>
      <c r="BA9" s="274"/>
      <c r="BB9" s="274"/>
      <c r="BC9" s="274"/>
      <c r="BD9" s="274"/>
      <c r="BE9" s="274"/>
      <c r="BF9" s="274"/>
      <c r="BG9" s="274"/>
      <c r="BH9" s="274"/>
      <c r="BI9" s="274"/>
    </row>
    <row r="10" spans="1:61" ht="41.25" customHeight="1" x14ac:dyDescent="0.25">
      <c r="A10" s="891">
        <v>1</v>
      </c>
      <c r="B10" s="886"/>
      <c r="C10" s="886"/>
      <c r="D10" s="886"/>
      <c r="E10" s="669" t="s">
        <v>169</v>
      </c>
      <c r="F10" s="669"/>
      <c r="G10" s="669"/>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945"/>
      <c r="AR10" s="945"/>
      <c r="AS10" s="945"/>
      <c r="AT10" s="945"/>
      <c r="AU10" s="945"/>
      <c r="AV10" s="945"/>
      <c r="AW10" s="945"/>
      <c r="AX10" s="945"/>
      <c r="AY10" s="945"/>
      <c r="AZ10" s="945"/>
      <c r="BA10" s="945"/>
      <c r="BB10" s="945"/>
      <c r="BC10" s="945"/>
      <c r="BD10" s="945"/>
      <c r="BE10" s="945"/>
      <c r="BF10" s="945"/>
      <c r="BG10" s="945"/>
      <c r="BH10" s="945"/>
      <c r="BI10" s="945"/>
    </row>
    <row r="11" spans="1:61" ht="12.75" customHeight="1" x14ac:dyDescent="0.25">
      <c r="A11" s="891">
        <v>2</v>
      </c>
      <c r="B11" s="886"/>
      <c r="C11" s="886"/>
      <c r="D11" s="886"/>
      <c r="E11" s="669" t="s">
        <v>170</v>
      </c>
      <c r="F11" s="669"/>
      <c r="G11" s="669"/>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731">
        <f>SUM(AQ12:AY21)</f>
        <v>0</v>
      </c>
      <c r="AR11" s="731"/>
      <c r="AS11" s="731"/>
      <c r="AT11" s="731"/>
      <c r="AU11" s="731"/>
      <c r="AV11" s="731"/>
      <c r="AW11" s="731"/>
      <c r="AX11" s="731"/>
      <c r="AY11" s="731"/>
      <c r="AZ11" s="731">
        <f>SUM(AZ12:BI21)</f>
        <v>0</v>
      </c>
      <c r="BA11" s="731"/>
      <c r="BB11" s="731"/>
      <c r="BC11" s="731"/>
      <c r="BD11" s="731"/>
      <c r="BE11" s="731"/>
      <c r="BF11" s="731"/>
      <c r="BG11" s="731"/>
      <c r="BH11" s="731"/>
      <c r="BI11" s="731"/>
    </row>
    <row r="12" spans="1:61" ht="12.75" customHeight="1" x14ac:dyDescent="0.25">
      <c r="A12" s="891"/>
      <c r="B12" s="886"/>
      <c r="C12" s="886"/>
      <c r="D12" s="886"/>
      <c r="E12" s="661" t="s">
        <v>171</v>
      </c>
      <c r="F12" s="661"/>
      <c r="G12" s="661"/>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346"/>
      <c r="AR12" s="346"/>
      <c r="AS12" s="346"/>
      <c r="AT12" s="346"/>
      <c r="AU12" s="346"/>
      <c r="AV12" s="346"/>
      <c r="AW12" s="346"/>
      <c r="AX12" s="346"/>
      <c r="AY12" s="346"/>
      <c r="AZ12" s="346"/>
      <c r="BA12" s="346"/>
      <c r="BB12" s="346"/>
      <c r="BC12" s="346"/>
      <c r="BD12" s="346"/>
      <c r="BE12" s="346"/>
      <c r="BF12" s="346"/>
      <c r="BG12" s="346"/>
      <c r="BH12" s="346"/>
      <c r="BI12" s="346"/>
    </row>
    <row r="13" spans="1:61" ht="27" customHeight="1" x14ac:dyDescent="0.25">
      <c r="A13" s="891"/>
      <c r="B13" s="886"/>
      <c r="C13" s="886"/>
      <c r="D13" s="886"/>
      <c r="E13" s="661" t="s">
        <v>172</v>
      </c>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346"/>
      <c r="AR13" s="346"/>
      <c r="AS13" s="346"/>
      <c r="AT13" s="346"/>
      <c r="AU13" s="346"/>
      <c r="AV13" s="346"/>
      <c r="AW13" s="346"/>
      <c r="AX13" s="346"/>
      <c r="AY13" s="346"/>
      <c r="AZ13" s="346"/>
      <c r="BA13" s="346"/>
      <c r="BB13" s="346"/>
      <c r="BC13" s="346"/>
      <c r="BD13" s="346"/>
      <c r="BE13" s="346"/>
      <c r="BF13" s="346"/>
      <c r="BG13" s="346"/>
      <c r="BH13" s="346"/>
      <c r="BI13" s="346"/>
    </row>
    <row r="14" spans="1:61" ht="26.25" customHeight="1" x14ac:dyDescent="0.25">
      <c r="A14" s="891"/>
      <c r="B14" s="886"/>
      <c r="C14" s="886"/>
      <c r="D14" s="886"/>
      <c r="E14" s="661" t="s">
        <v>173</v>
      </c>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346"/>
      <c r="AR14" s="346"/>
      <c r="AS14" s="346"/>
      <c r="AT14" s="346"/>
      <c r="AU14" s="346"/>
      <c r="AV14" s="346"/>
      <c r="AW14" s="346"/>
      <c r="AX14" s="346"/>
      <c r="AY14" s="346"/>
      <c r="AZ14" s="346"/>
      <c r="BA14" s="346"/>
      <c r="BB14" s="346"/>
      <c r="BC14" s="346"/>
      <c r="BD14" s="346"/>
      <c r="BE14" s="346"/>
      <c r="BF14" s="346"/>
      <c r="BG14" s="346"/>
      <c r="BH14" s="346"/>
      <c r="BI14" s="346"/>
    </row>
    <row r="15" spans="1:61" x14ac:dyDescent="0.25">
      <c r="A15" s="891"/>
      <c r="B15" s="886"/>
      <c r="C15" s="886"/>
      <c r="D15" s="886"/>
      <c r="E15" s="661" t="s">
        <v>174</v>
      </c>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346"/>
      <c r="AR15" s="346"/>
      <c r="AS15" s="346"/>
      <c r="AT15" s="346"/>
      <c r="AU15" s="346"/>
      <c r="AV15" s="346"/>
      <c r="AW15" s="346"/>
      <c r="AX15" s="346"/>
      <c r="AY15" s="346"/>
      <c r="AZ15" s="346"/>
      <c r="BA15" s="346"/>
      <c r="BB15" s="346"/>
      <c r="BC15" s="346"/>
      <c r="BD15" s="346"/>
      <c r="BE15" s="346"/>
      <c r="BF15" s="346"/>
      <c r="BG15" s="346"/>
      <c r="BH15" s="346"/>
      <c r="BI15" s="346"/>
    </row>
    <row r="16" spans="1:61" x14ac:dyDescent="0.25">
      <c r="A16" s="891"/>
      <c r="B16" s="886"/>
      <c r="C16" s="886"/>
      <c r="D16" s="886"/>
      <c r="E16" s="661" t="s">
        <v>175</v>
      </c>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346"/>
      <c r="AR16" s="346"/>
      <c r="AS16" s="346"/>
      <c r="AT16" s="346"/>
      <c r="AU16" s="346"/>
      <c r="AV16" s="346"/>
      <c r="AW16" s="346"/>
      <c r="AX16" s="346"/>
      <c r="AY16" s="346"/>
      <c r="AZ16" s="346"/>
      <c r="BA16" s="346"/>
      <c r="BB16" s="346"/>
      <c r="BC16" s="346"/>
      <c r="BD16" s="346"/>
      <c r="BE16" s="346"/>
      <c r="BF16" s="346"/>
      <c r="BG16" s="346"/>
      <c r="BH16" s="346"/>
      <c r="BI16" s="346"/>
    </row>
    <row r="17" spans="1:61" ht="23.25" customHeight="1" x14ac:dyDescent="0.25">
      <c r="A17" s="891"/>
      <c r="B17" s="886"/>
      <c r="C17" s="886"/>
      <c r="D17" s="886"/>
      <c r="E17" s="661" t="s">
        <v>176</v>
      </c>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346"/>
      <c r="AR17" s="346"/>
      <c r="AS17" s="346"/>
      <c r="AT17" s="346"/>
      <c r="AU17" s="346"/>
      <c r="AV17" s="346"/>
      <c r="AW17" s="346"/>
      <c r="AX17" s="346"/>
      <c r="AY17" s="346"/>
      <c r="AZ17" s="346"/>
      <c r="BA17" s="346"/>
      <c r="BB17" s="346"/>
      <c r="BC17" s="346"/>
      <c r="BD17" s="346"/>
      <c r="BE17" s="346"/>
      <c r="BF17" s="346"/>
      <c r="BG17" s="346"/>
      <c r="BH17" s="346"/>
      <c r="BI17" s="346"/>
    </row>
    <row r="18" spans="1:61" ht="12.75" customHeight="1" x14ac:dyDescent="0.25">
      <c r="A18" s="891"/>
      <c r="B18" s="886"/>
      <c r="C18" s="886"/>
      <c r="D18" s="886"/>
      <c r="E18" s="661" t="s">
        <v>177</v>
      </c>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346"/>
      <c r="AR18" s="346"/>
      <c r="AS18" s="346"/>
      <c r="AT18" s="346"/>
      <c r="AU18" s="346"/>
      <c r="AV18" s="346"/>
      <c r="AW18" s="346"/>
      <c r="AX18" s="346"/>
      <c r="AY18" s="346"/>
      <c r="AZ18" s="346"/>
      <c r="BA18" s="346"/>
      <c r="BB18" s="346"/>
      <c r="BC18" s="346"/>
      <c r="BD18" s="346"/>
      <c r="BE18" s="346"/>
      <c r="BF18" s="346"/>
      <c r="BG18" s="346"/>
      <c r="BH18" s="346"/>
      <c r="BI18" s="346"/>
    </row>
    <row r="19" spans="1:61" ht="12.75" customHeight="1" x14ac:dyDescent="0.25">
      <c r="A19" s="891"/>
      <c r="B19" s="886"/>
      <c r="C19" s="886"/>
      <c r="D19" s="886"/>
      <c r="E19" s="661" t="s">
        <v>178</v>
      </c>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346"/>
      <c r="AR19" s="346"/>
      <c r="AS19" s="346"/>
      <c r="AT19" s="346"/>
      <c r="AU19" s="346"/>
      <c r="AV19" s="346"/>
      <c r="AW19" s="346"/>
      <c r="AX19" s="346"/>
      <c r="AY19" s="346"/>
      <c r="AZ19" s="346"/>
      <c r="BA19" s="346"/>
      <c r="BB19" s="346"/>
      <c r="BC19" s="346"/>
      <c r="BD19" s="346"/>
      <c r="BE19" s="346"/>
      <c r="BF19" s="346"/>
      <c r="BG19" s="346"/>
      <c r="BH19" s="346"/>
      <c r="BI19" s="346"/>
    </row>
    <row r="20" spans="1:61" ht="12.75" customHeight="1" x14ac:dyDescent="0.25">
      <c r="A20" s="891"/>
      <c r="B20" s="886"/>
      <c r="C20" s="886"/>
      <c r="D20" s="886"/>
      <c r="E20" s="661" t="s">
        <v>179</v>
      </c>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346"/>
      <c r="AR20" s="346"/>
      <c r="AS20" s="346"/>
      <c r="AT20" s="346"/>
      <c r="AU20" s="346"/>
      <c r="AV20" s="346"/>
      <c r="AW20" s="346"/>
      <c r="AX20" s="346"/>
      <c r="AY20" s="346"/>
      <c r="AZ20" s="346"/>
      <c r="BA20" s="346"/>
      <c r="BB20" s="346"/>
      <c r="BC20" s="346"/>
      <c r="BD20" s="346"/>
      <c r="BE20" s="346"/>
      <c r="BF20" s="346"/>
      <c r="BG20" s="346"/>
      <c r="BH20" s="346"/>
      <c r="BI20" s="346"/>
    </row>
    <row r="21" spans="1:61" ht="12.75" customHeight="1" x14ac:dyDescent="0.25">
      <c r="A21" s="891"/>
      <c r="B21" s="886"/>
      <c r="C21" s="886"/>
      <c r="D21" s="886"/>
      <c r="E21" s="661" t="s">
        <v>180</v>
      </c>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346"/>
      <c r="AR21" s="346"/>
      <c r="AS21" s="346"/>
      <c r="AT21" s="346"/>
      <c r="AU21" s="346"/>
      <c r="AV21" s="346"/>
      <c r="AW21" s="346"/>
      <c r="AX21" s="346"/>
      <c r="AY21" s="346"/>
      <c r="AZ21" s="346"/>
      <c r="BA21" s="346"/>
      <c r="BB21" s="346"/>
      <c r="BC21" s="346"/>
      <c r="BD21" s="346"/>
      <c r="BE21" s="346"/>
      <c r="BF21" s="346"/>
      <c r="BG21" s="346"/>
      <c r="BH21" s="346"/>
      <c r="BI21" s="346"/>
    </row>
    <row r="22" spans="1:61" ht="12.75" customHeight="1" x14ac:dyDescent="0.25">
      <c r="A22" s="891">
        <v>3</v>
      </c>
      <c r="B22" s="886"/>
      <c r="C22" s="886"/>
      <c r="D22" s="886"/>
      <c r="E22" s="669" t="s">
        <v>181</v>
      </c>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731">
        <f>AQ23+AQ30+AQ31+AQ32</f>
        <v>0</v>
      </c>
      <c r="AR22" s="731"/>
      <c r="AS22" s="731"/>
      <c r="AT22" s="731"/>
      <c r="AU22" s="731"/>
      <c r="AV22" s="731"/>
      <c r="AW22" s="731"/>
      <c r="AX22" s="731"/>
      <c r="AY22" s="731"/>
      <c r="AZ22" s="731">
        <f>AZ23+AZ30+AZ31+AZ32</f>
        <v>0</v>
      </c>
      <c r="BA22" s="731"/>
      <c r="BB22" s="731"/>
      <c r="BC22" s="731"/>
      <c r="BD22" s="731"/>
      <c r="BE22" s="731"/>
      <c r="BF22" s="731"/>
      <c r="BG22" s="731"/>
      <c r="BH22" s="731"/>
      <c r="BI22" s="731"/>
    </row>
    <row r="23" spans="1:61" ht="12.75" customHeight="1" x14ac:dyDescent="0.25">
      <c r="A23" s="891"/>
      <c r="B23" s="886"/>
      <c r="C23" s="886"/>
      <c r="D23" s="886"/>
      <c r="E23" s="668" t="s">
        <v>182</v>
      </c>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484">
        <f>SUM(AQ24:AY29)</f>
        <v>0</v>
      </c>
      <c r="AR23" s="484"/>
      <c r="AS23" s="484"/>
      <c r="AT23" s="484"/>
      <c r="AU23" s="484"/>
      <c r="AV23" s="484"/>
      <c r="AW23" s="484"/>
      <c r="AX23" s="484"/>
      <c r="AY23" s="484"/>
      <c r="AZ23" s="484">
        <f>SUM(AZ24:BI29)</f>
        <v>0</v>
      </c>
      <c r="BA23" s="484"/>
      <c r="BB23" s="484"/>
      <c r="BC23" s="484"/>
      <c r="BD23" s="484"/>
      <c r="BE23" s="484"/>
      <c r="BF23" s="484"/>
      <c r="BG23" s="484"/>
      <c r="BH23" s="484"/>
      <c r="BI23" s="484"/>
    </row>
    <row r="24" spans="1:61" ht="12.75" customHeight="1" x14ac:dyDescent="0.25">
      <c r="A24" s="891"/>
      <c r="B24" s="886"/>
      <c r="C24" s="886"/>
      <c r="D24" s="886"/>
      <c r="E24" s="79"/>
      <c r="F24" s="80"/>
      <c r="G24" s="877" t="s">
        <v>183</v>
      </c>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8"/>
      <c r="AQ24" s="667"/>
      <c r="AR24" s="346"/>
      <c r="AS24" s="346"/>
      <c r="AT24" s="346"/>
      <c r="AU24" s="346"/>
      <c r="AV24" s="346"/>
      <c r="AW24" s="346"/>
      <c r="AX24" s="346"/>
      <c r="AY24" s="346"/>
      <c r="AZ24" s="346"/>
      <c r="BA24" s="346"/>
      <c r="BB24" s="346"/>
      <c r="BC24" s="346"/>
      <c r="BD24" s="346"/>
      <c r="BE24" s="346"/>
      <c r="BF24" s="346"/>
      <c r="BG24" s="346"/>
      <c r="BH24" s="346"/>
      <c r="BI24" s="346"/>
    </row>
    <row r="25" spans="1:61" ht="12.75" customHeight="1" x14ac:dyDescent="0.25">
      <c r="A25" s="891"/>
      <c r="B25" s="886"/>
      <c r="C25" s="886"/>
      <c r="D25" s="886"/>
      <c r="E25" s="79"/>
      <c r="F25" s="80"/>
      <c r="G25" s="877" t="s">
        <v>184</v>
      </c>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77"/>
      <c r="AL25" s="877"/>
      <c r="AM25" s="877"/>
      <c r="AN25" s="877"/>
      <c r="AO25" s="877"/>
      <c r="AP25" s="878"/>
      <c r="AQ25" s="667"/>
      <c r="AR25" s="346"/>
      <c r="AS25" s="346"/>
      <c r="AT25" s="346"/>
      <c r="AU25" s="346"/>
      <c r="AV25" s="346"/>
      <c r="AW25" s="346"/>
      <c r="AX25" s="346"/>
      <c r="AY25" s="346"/>
      <c r="AZ25" s="346"/>
      <c r="BA25" s="346"/>
      <c r="BB25" s="346"/>
      <c r="BC25" s="346"/>
      <c r="BD25" s="346"/>
      <c r="BE25" s="346"/>
      <c r="BF25" s="346"/>
      <c r="BG25" s="346"/>
      <c r="BH25" s="346"/>
      <c r="BI25" s="346"/>
    </row>
    <row r="26" spans="1:61" ht="12.75" customHeight="1" x14ac:dyDescent="0.25">
      <c r="A26" s="891"/>
      <c r="B26" s="886"/>
      <c r="C26" s="886"/>
      <c r="D26" s="886"/>
      <c r="E26" s="79"/>
      <c r="F26" s="80"/>
      <c r="G26" s="877" t="s">
        <v>185</v>
      </c>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77"/>
      <c r="AL26" s="877"/>
      <c r="AM26" s="877"/>
      <c r="AN26" s="877"/>
      <c r="AO26" s="877"/>
      <c r="AP26" s="878"/>
      <c r="AQ26" s="667"/>
      <c r="AR26" s="346"/>
      <c r="AS26" s="346"/>
      <c r="AT26" s="346"/>
      <c r="AU26" s="346"/>
      <c r="AV26" s="346"/>
      <c r="AW26" s="346"/>
      <c r="AX26" s="346"/>
      <c r="AY26" s="346"/>
      <c r="AZ26" s="346"/>
      <c r="BA26" s="346"/>
      <c r="BB26" s="346"/>
      <c r="BC26" s="346"/>
      <c r="BD26" s="346"/>
      <c r="BE26" s="346"/>
      <c r="BF26" s="346"/>
      <c r="BG26" s="346"/>
      <c r="BH26" s="346"/>
      <c r="BI26" s="346"/>
    </row>
    <row r="27" spans="1:61" ht="12.75" customHeight="1" x14ac:dyDescent="0.25">
      <c r="A27" s="891"/>
      <c r="B27" s="886"/>
      <c r="C27" s="886"/>
      <c r="D27" s="886"/>
      <c r="E27" s="79"/>
      <c r="F27" s="80"/>
      <c r="G27" s="877" t="s">
        <v>186</v>
      </c>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77"/>
      <c r="AL27" s="877"/>
      <c r="AM27" s="877"/>
      <c r="AN27" s="877"/>
      <c r="AO27" s="877"/>
      <c r="AP27" s="878"/>
      <c r="AQ27" s="667"/>
      <c r="AR27" s="346"/>
      <c r="AS27" s="346"/>
      <c r="AT27" s="346"/>
      <c r="AU27" s="346"/>
      <c r="AV27" s="346"/>
      <c r="AW27" s="346"/>
      <c r="AX27" s="346"/>
      <c r="AY27" s="346"/>
      <c r="AZ27" s="346"/>
      <c r="BA27" s="346"/>
      <c r="BB27" s="346"/>
      <c r="BC27" s="346"/>
      <c r="BD27" s="346"/>
      <c r="BE27" s="346"/>
      <c r="BF27" s="346"/>
      <c r="BG27" s="346"/>
      <c r="BH27" s="346"/>
      <c r="BI27" s="346"/>
    </row>
    <row r="28" spans="1:61" ht="12.75" customHeight="1" x14ac:dyDescent="0.25">
      <c r="A28" s="891"/>
      <c r="B28" s="886"/>
      <c r="C28" s="886"/>
      <c r="D28" s="886"/>
      <c r="E28" s="79"/>
      <c r="F28" s="80"/>
      <c r="G28" s="877" t="s">
        <v>187</v>
      </c>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8"/>
      <c r="AQ28" s="667"/>
      <c r="AR28" s="346"/>
      <c r="AS28" s="346"/>
      <c r="AT28" s="346"/>
      <c r="AU28" s="346"/>
      <c r="AV28" s="346"/>
      <c r="AW28" s="346"/>
      <c r="AX28" s="346"/>
      <c r="AY28" s="346"/>
      <c r="AZ28" s="346"/>
      <c r="BA28" s="346"/>
      <c r="BB28" s="346"/>
      <c r="BC28" s="346"/>
      <c r="BD28" s="346"/>
      <c r="BE28" s="346"/>
      <c r="BF28" s="346"/>
      <c r="BG28" s="346"/>
      <c r="BH28" s="346"/>
      <c r="BI28" s="346"/>
    </row>
    <row r="29" spans="1:61" ht="12.75" customHeight="1" x14ac:dyDescent="0.25">
      <c r="A29" s="891"/>
      <c r="B29" s="886"/>
      <c r="C29" s="886"/>
      <c r="D29" s="886"/>
      <c r="E29" s="79"/>
      <c r="F29" s="80"/>
      <c r="G29" s="877" t="s">
        <v>188</v>
      </c>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8"/>
      <c r="AQ29" s="667"/>
      <c r="AR29" s="346"/>
      <c r="AS29" s="346"/>
      <c r="AT29" s="346"/>
      <c r="AU29" s="346"/>
      <c r="AV29" s="346"/>
      <c r="AW29" s="346"/>
      <c r="AX29" s="346"/>
      <c r="AY29" s="346"/>
      <c r="AZ29" s="346"/>
      <c r="BA29" s="346"/>
      <c r="BB29" s="346"/>
      <c r="BC29" s="346"/>
      <c r="BD29" s="346"/>
      <c r="BE29" s="346"/>
      <c r="BF29" s="346"/>
      <c r="BG29" s="346"/>
      <c r="BH29" s="346"/>
      <c r="BI29" s="346"/>
    </row>
    <row r="30" spans="1:61" ht="25.5" customHeight="1" x14ac:dyDescent="0.25">
      <c r="A30" s="891"/>
      <c r="B30" s="886"/>
      <c r="C30" s="886"/>
      <c r="D30" s="886"/>
      <c r="E30" s="876" t="s">
        <v>189</v>
      </c>
      <c r="F30" s="876"/>
      <c r="G30" s="876"/>
      <c r="H30" s="876"/>
      <c r="I30" s="876"/>
      <c r="J30" s="876"/>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M30" s="876"/>
      <c r="AN30" s="876"/>
      <c r="AO30" s="876"/>
      <c r="AP30" s="876"/>
      <c r="AQ30" s="346"/>
      <c r="AR30" s="346"/>
      <c r="AS30" s="346"/>
      <c r="AT30" s="346"/>
      <c r="AU30" s="346"/>
      <c r="AV30" s="346"/>
      <c r="AW30" s="346"/>
      <c r="AX30" s="346"/>
      <c r="AY30" s="346"/>
      <c r="AZ30" s="346"/>
      <c r="BA30" s="346"/>
      <c r="BB30" s="346"/>
      <c r="BC30" s="346"/>
      <c r="BD30" s="346"/>
      <c r="BE30" s="346"/>
      <c r="BF30" s="346"/>
      <c r="BG30" s="346"/>
      <c r="BH30" s="346"/>
      <c r="BI30" s="346"/>
    </row>
    <row r="31" spans="1:61" ht="26.25" customHeight="1" x14ac:dyDescent="0.25">
      <c r="A31" s="891"/>
      <c r="B31" s="886"/>
      <c r="C31" s="886"/>
      <c r="D31" s="886"/>
      <c r="E31" s="661" t="s">
        <v>190</v>
      </c>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346"/>
      <c r="AR31" s="346"/>
      <c r="AS31" s="346"/>
      <c r="AT31" s="346"/>
      <c r="AU31" s="346"/>
      <c r="AV31" s="346"/>
      <c r="AW31" s="346"/>
      <c r="AX31" s="346"/>
      <c r="AY31" s="346"/>
      <c r="AZ31" s="346"/>
      <c r="BA31" s="346"/>
      <c r="BB31" s="346"/>
      <c r="BC31" s="346"/>
      <c r="BD31" s="346"/>
      <c r="BE31" s="346"/>
      <c r="BF31" s="346"/>
      <c r="BG31" s="346"/>
      <c r="BH31" s="346"/>
      <c r="BI31" s="346"/>
    </row>
    <row r="32" spans="1:61" ht="12.75" customHeight="1" x14ac:dyDescent="0.25">
      <c r="A32" s="891"/>
      <c r="B32" s="886"/>
      <c r="C32" s="886"/>
      <c r="D32" s="886"/>
      <c r="E32" s="661" t="s">
        <v>191</v>
      </c>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346"/>
      <c r="AR32" s="346"/>
      <c r="AS32" s="346"/>
      <c r="AT32" s="346"/>
      <c r="AU32" s="346"/>
      <c r="AV32" s="346"/>
      <c r="AW32" s="346"/>
      <c r="AX32" s="346"/>
      <c r="AY32" s="346"/>
      <c r="AZ32" s="346"/>
      <c r="BA32" s="346"/>
      <c r="BB32" s="346"/>
      <c r="BC32" s="346"/>
      <c r="BD32" s="346"/>
      <c r="BE32" s="346"/>
      <c r="BF32" s="346"/>
      <c r="BG32" s="346"/>
      <c r="BH32" s="346"/>
      <c r="BI32" s="346"/>
    </row>
    <row r="33" spans="1:61" ht="12.75" customHeight="1" x14ac:dyDescent="0.25">
      <c r="A33" s="891">
        <v>4</v>
      </c>
      <c r="B33" s="886"/>
      <c r="C33" s="886"/>
      <c r="D33" s="886"/>
      <c r="E33" s="669" t="s">
        <v>192</v>
      </c>
      <c r="F33" s="669"/>
      <c r="G33" s="669"/>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731"/>
      <c r="AR33" s="731"/>
      <c r="AS33" s="731"/>
      <c r="AT33" s="731"/>
      <c r="AU33" s="731"/>
      <c r="AV33" s="731"/>
      <c r="AW33" s="731"/>
      <c r="AX33" s="731"/>
      <c r="AY33" s="731"/>
      <c r="AZ33" s="945"/>
      <c r="BA33" s="945"/>
      <c r="BB33" s="945"/>
      <c r="BC33" s="945"/>
      <c r="BD33" s="945"/>
      <c r="BE33" s="945"/>
      <c r="BF33" s="945"/>
      <c r="BG33" s="945"/>
      <c r="BH33" s="945"/>
      <c r="BI33" s="945"/>
    </row>
    <row r="34" spans="1:61" ht="12.75" customHeight="1" x14ac:dyDescent="0.25">
      <c r="A34" s="891">
        <v>5</v>
      </c>
      <c r="B34" s="886"/>
      <c r="C34" s="886"/>
      <c r="D34" s="886"/>
      <c r="E34" s="669" t="s">
        <v>193</v>
      </c>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731">
        <f>SUM(AQ35:AY36)</f>
        <v>0</v>
      </c>
      <c r="AR34" s="731"/>
      <c r="AS34" s="731"/>
      <c r="AT34" s="731"/>
      <c r="AU34" s="731"/>
      <c r="AV34" s="731"/>
      <c r="AW34" s="731"/>
      <c r="AX34" s="731"/>
      <c r="AY34" s="731"/>
      <c r="AZ34" s="731">
        <f>SUM(AZ35:BI36)</f>
        <v>0</v>
      </c>
      <c r="BA34" s="731"/>
      <c r="BB34" s="731"/>
      <c r="BC34" s="731"/>
      <c r="BD34" s="731"/>
      <c r="BE34" s="731"/>
      <c r="BF34" s="731"/>
      <c r="BG34" s="731"/>
      <c r="BH34" s="731"/>
      <c r="BI34" s="731"/>
    </row>
    <row r="35" spans="1:61" ht="26.25" customHeight="1" x14ac:dyDescent="0.25">
      <c r="A35" s="891"/>
      <c r="B35" s="886"/>
      <c r="C35" s="886"/>
      <c r="D35" s="886"/>
      <c r="E35" s="661" t="s">
        <v>194</v>
      </c>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346"/>
      <c r="AR35" s="346"/>
      <c r="AS35" s="346"/>
      <c r="AT35" s="346"/>
      <c r="AU35" s="346"/>
      <c r="AV35" s="346"/>
      <c r="AW35" s="346"/>
      <c r="AX35" s="346"/>
      <c r="AY35" s="346"/>
      <c r="AZ35" s="346"/>
      <c r="BA35" s="346"/>
      <c r="BB35" s="346"/>
      <c r="BC35" s="346"/>
      <c r="BD35" s="346"/>
      <c r="BE35" s="346"/>
      <c r="BF35" s="346"/>
      <c r="BG35" s="346"/>
      <c r="BH35" s="346"/>
      <c r="BI35" s="346"/>
    </row>
    <row r="36" spans="1:61" ht="25.5" customHeight="1" x14ac:dyDescent="0.25">
      <c r="A36" s="891"/>
      <c r="B36" s="886"/>
      <c r="C36" s="886"/>
      <c r="D36" s="886"/>
      <c r="E36" s="661" t="s">
        <v>195</v>
      </c>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346"/>
      <c r="AR36" s="346"/>
      <c r="AS36" s="346"/>
      <c r="AT36" s="346"/>
      <c r="AU36" s="346"/>
      <c r="AV36" s="346"/>
      <c r="AW36" s="346"/>
      <c r="AX36" s="346"/>
      <c r="AY36" s="346"/>
      <c r="AZ36" s="346"/>
      <c r="BA36" s="346"/>
      <c r="BB36" s="346"/>
      <c r="BC36" s="346"/>
      <c r="BD36" s="346"/>
      <c r="BE36" s="346"/>
      <c r="BF36" s="346"/>
      <c r="BG36" s="346"/>
      <c r="BH36" s="346"/>
      <c r="BI36" s="346"/>
    </row>
    <row r="37" spans="1:61" ht="12.75" customHeight="1" x14ac:dyDescent="0.25">
      <c r="A37" s="891">
        <v>6</v>
      </c>
      <c r="B37" s="886"/>
      <c r="C37" s="886"/>
      <c r="D37" s="886"/>
      <c r="E37" s="669" t="s">
        <v>196</v>
      </c>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669"/>
      <c r="AM37" s="669"/>
      <c r="AN37" s="669"/>
      <c r="AO37" s="669"/>
      <c r="AP37" s="669"/>
      <c r="AQ37" s="731">
        <f>SUM(AQ38:AY39)</f>
        <v>0</v>
      </c>
      <c r="AR37" s="731"/>
      <c r="AS37" s="731"/>
      <c r="AT37" s="731"/>
      <c r="AU37" s="731"/>
      <c r="AV37" s="731"/>
      <c r="AW37" s="731"/>
      <c r="AX37" s="731"/>
      <c r="AY37" s="731"/>
      <c r="AZ37" s="731">
        <f>SUM(AZ38:BI39)</f>
        <v>0</v>
      </c>
      <c r="BA37" s="731"/>
      <c r="BB37" s="731"/>
      <c r="BC37" s="731"/>
      <c r="BD37" s="731"/>
      <c r="BE37" s="731"/>
      <c r="BF37" s="731"/>
      <c r="BG37" s="731"/>
      <c r="BH37" s="731"/>
      <c r="BI37" s="731"/>
    </row>
    <row r="38" spans="1:61" ht="24" customHeight="1" x14ac:dyDescent="0.25">
      <c r="A38" s="891"/>
      <c r="B38" s="886"/>
      <c r="C38" s="886"/>
      <c r="D38" s="886"/>
      <c r="E38" s="661" t="s">
        <v>197</v>
      </c>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346"/>
      <c r="AR38" s="346"/>
      <c r="AS38" s="346"/>
      <c r="AT38" s="346"/>
      <c r="AU38" s="346"/>
      <c r="AV38" s="346"/>
      <c r="AW38" s="346"/>
      <c r="AX38" s="346"/>
      <c r="AY38" s="346"/>
      <c r="AZ38" s="346"/>
      <c r="BA38" s="346"/>
      <c r="BB38" s="346"/>
      <c r="BC38" s="346"/>
      <c r="BD38" s="346"/>
      <c r="BE38" s="346"/>
      <c r="BF38" s="346"/>
      <c r="BG38" s="346"/>
      <c r="BH38" s="346"/>
      <c r="BI38" s="346"/>
    </row>
    <row r="39" spans="1:61" ht="25.5" customHeight="1" x14ac:dyDescent="0.25">
      <c r="A39" s="891"/>
      <c r="B39" s="886"/>
      <c r="C39" s="886"/>
      <c r="D39" s="886"/>
      <c r="E39" s="661" t="s">
        <v>198</v>
      </c>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346"/>
      <c r="AR39" s="346"/>
      <c r="AS39" s="346"/>
      <c r="AT39" s="346"/>
      <c r="AU39" s="346"/>
      <c r="AV39" s="346"/>
      <c r="AW39" s="346"/>
      <c r="AX39" s="346"/>
      <c r="AY39" s="346"/>
      <c r="AZ39" s="346"/>
      <c r="BA39" s="346"/>
      <c r="BB39" s="346"/>
      <c r="BC39" s="346"/>
      <c r="BD39" s="346"/>
      <c r="BE39" s="346"/>
      <c r="BF39" s="346"/>
      <c r="BG39" s="346"/>
      <c r="BH39" s="346"/>
      <c r="BI39" s="346"/>
    </row>
    <row r="40" spans="1:61" ht="15" customHeight="1" x14ac:dyDescent="0.25">
      <c r="A40" s="891"/>
      <c r="B40" s="886"/>
      <c r="C40" s="886"/>
      <c r="D40" s="886"/>
      <c r="E40" s="669" t="s">
        <v>199</v>
      </c>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69"/>
      <c r="AJ40" s="669"/>
      <c r="AK40" s="669"/>
      <c r="AL40" s="669"/>
      <c r="AM40" s="669"/>
      <c r="AN40" s="669"/>
      <c r="AO40" s="669"/>
      <c r="AP40" s="669"/>
      <c r="AQ40" s="731">
        <f>AQ37+AQ34+AQ22+AQ11+AQ10</f>
        <v>0</v>
      </c>
      <c r="AR40" s="731"/>
      <c r="AS40" s="731"/>
      <c r="AT40" s="731"/>
      <c r="AU40" s="731"/>
      <c r="AV40" s="731"/>
      <c r="AW40" s="731"/>
      <c r="AX40" s="731"/>
      <c r="AY40" s="731"/>
      <c r="AZ40" s="731">
        <f>AZ37+AZ34+AZ33+AZ22+AZ11+AZ10</f>
        <v>0</v>
      </c>
      <c r="BA40" s="731"/>
      <c r="BB40" s="731"/>
      <c r="BC40" s="731"/>
      <c r="BD40" s="731"/>
      <c r="BE40" s="731"/>
      <c r="BF40" s="731"/>
      <c r="BG40" s="731"/>
      <c r="BH40" s="731"/>
      <c r="BI40" s="731"/>
    </row>
    <row r="41" spans="1:61" ht="15" customHeight="1" x14ac:dyDescent="0.25">
      <c r="A41" s="891"/>
      <c r="B41" s="886"/>
      <c r="C41" s="886"/>
      <c r="D41" s="886"/>
      <c r="E41" s="669" t="s">
        <v>200</v>
      </c>
      <c r="F41" s="669"/>
      <c r="G41" s="669"/>
      <c r="H41" s="669"/>
      <c r="I41" s="669"/>
      <c r="J41" s="669"/>
      <c r="K41" s="669"/>
      <c r="L41" s="669"/>
      <c r="M41" s="669"/>
      <c r="N41" s="669"/>
      <c r="O41" s="669"/>
      <c r="P41" s="669"/>
      <c r="Q41" s="669"/>
      <c r="R41" s="669"/>
      <c r="S41" s="669"/>
      <c r="T41" s="669"/>
      <c r="U41" s="669"/>
      <c r="V41" s="669"/>
      <c r="W41" s="669"/>
      <c r="X41" s="669"/>
      <c r="Y41" s="669"/>
      <c r="Z41" s="669"/>
      <c r="AA41" s="669"/>
      <c r="AB41" s="669"/>
      <c r="AC41" s="669"/>
      <c r="AD41" s="669"/>
      <c r="AE41" s="669"/>
      <c r="AF41" s="669"/>
      <c r="AG41" s="669"/>
      <c r="AH41" s="669"/>
      <c r="AI41" s="669"/>
      <c r="AJ41" s="669"/>
      <c r="AK41" s="669"/>
      <c r="AL41" s="669"/>
      <c r="AM41" s="669"/>
      <c r="AN41" s="669"/>
      <c r="AO41" s="669"/>
      <c r="AP41" s="669"/>
      <c r="AQ41" s="346"/>
      <c r="AR41" s="346"/>
      <c r="AS41" s="346"/>
      <c r="AT41" s="346"/>
      <c r="AU41" s="346"/>
      <c r="AV41" s="346"/>
      <c r="AW41" s="346"/>
      <c r="AX41" s="346"/>
      <c r="AY41" s="346"/>
      <c r="AZ41" s="346"/>
      <c r="BA41" s="346"/>
      <c r="BB41" s="346"/>
      <c r="BC41" s="346"/>
      <c r="BD41" s="346"/>
      <c r="BE41" s="346"/>
      <c r="BF41" s="346"/>
      <c r="BG41" s="346"/>
      <c r="BH41" s="346"/>
      <c r="BI41" s="346"/>
    </row>
    <row r="42" spans="1:61" x14ac:dyDescent="0.25">
      <c r="A42" s="670" t="s">
        <v>201</v>
      </c>
      <c r="B42" s="671"/>
      <c r="C42" s="671"/>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2"/>
      <c r="AQ42" s="946">
        <f>AQ40+AZ40+AQ41+AZ41</f>
        <v>0</v>
      </c>
      <c r="AR42" s="947"/>
      <c r="AS42" s="947"/>
      <c r="AT42" s="947"/>
      <c r="AU42" s="947"/>
      <c r="AV42" s="947"/>
      <c r="AW42" s="947"/>
      <c r="AX42" s="947"/>
      <c r="AY42" s="947"/>
      <c r="AZ42" s="947"/>
      <c r="BA42" s="947"/>
      <c r="BB42" s="947"/>
      <c r="BC42" s="947"/>
      <c r="BD42" s="947"/>
      <c r="BE42" s="947"/>
      <c r="BF42" s="947"/>
      <c r="BG42" s="947"/>
      <c r="BH42" s="947"/>
      <c r="BI42" s="948"/>
    </row>
    <row r="43" spans="1:61" x14ac:dyDescent="0.2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9"/>
      <c r="AR43" s="109"/>
      <c r="AS43" s="109"/>
      <c r="AT43" s="109"/>
      <c r="AU43" s="109"/>
      <c r="AV43" s="109"/>
      <c r="AW43" s="109"/>
      <c r="AX43" s="109"/>
      <c r="AY43" s="109"/>
      <c r="AZ43" s="109"/>
      <c r="BA43" s="109"/>
      <c r="BB43" s="109"/>
      <c r="BC43" s="109"/>
      <c r="BD43" s="109"/>
      <c r="BE43" s="109"/>
      <c r="BF43" s="109"/>
      <c r="BG43" s="109"/>
      <c r="BH43" s="109"/>
      <c r="BI43" s="109"/>
    </row>
    <row r="44" spans="1:61" x14ac:dyDescent="0.25">
      <c r="A44" s="52"/>
      <c r="B44" s="52"/>
      <c r="C44" s="52"/>
      <c r="D44" s="52"/>
      <c r="E44" s="52"/>
      <c r="F44" s="52"/>
      <c r="G44" s="52"/>
      <c r="H44" s="626" t="s">
        <v>0</v>
      </c>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6"/>
      <c r="AQ44" s="52"/>
      <c r="AR44" s="52"/>
      <c r="AS44" s="52"/>
      <c r="AT44" s="52"/>
      <c r="AU44" s="52"/>
      <c r="AV44" s="52"/>
      <c r="AW44" s="52"/>
      <c r="AX44" s="52"/>
      <c r="AY44" s="52"/>
      <c r="AZ44" s="52"/>
      <c r="BA44" s="52"/>
      <c r="BB44" s="52"/>
      <c r="BC44" s="52"/>
      <c r="BD44" s="52"/>
      <c r="BE44" s="52"/>
      <c r="BF44" s="52"/>
      <c r="BG44" s="52"/>
      <c r="BH44" s="52"/>
      <c r="BI44" s="52"/>
    </row>
    <row r="45" spans="1:61" x14ac:dyDescent="0.25">
      <c r="A45" s="52"/>
      <c r="B45" s="52"/>
      <c r="C45" s="52"/>
      <c r="D45" s="52"/>
      <c r="E45" s="52"/>
      <c r="F45" s="52"/>
      <c r="G45" s="52"/>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7"/>
      <c r="AP45" s="627"/>
      <c r="AQ45" s="628" t="s">
        <v>571</v>
      </c>
      <c r="AR45" s="629"/>
      <c r="AS45" s="629"/>
      <c r="AT45" s="629"/>
      <c r="AU45" s="629"/>
      <c r="AV45" s="629"/>
      <c r="AW45" s="629"/>
      <c r="AX45" s="629"/>
      <c r="AY45" s="629"/>
      <c r="AZ45" s="629"/>
      <c r="BA45" s="629"/>
      <c r="BB45" s="629"/>
      <c r="BC45" s="629"/>
      <c r="BD45" s="629"/>
      <c r="BE45" s="629"/>
      <c r="BF45" s="629"/>
      <c r="BG45" s="629"/>
      <c r="BH45" s="629"/>
      <c r="BI45" s="630"/>
    </row>
    <row r="46" spans="1:61" x14ac:dyDescent="0.25">
      <c r="A46" s="52"/>
      <c r="B46" s="52"/>
      <c r="C46" s="52"/>
      <c r="D46" s="52"/>
      <c r="E46" s="52"/>
      <c r="F46" s="52"/>
      <c r="G46" s="52"/>
      <c r="H46" s="627" t="s">
        <v>1</v>
      </c>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31"/>
      <c r="AR46" s="632"/>
      <c r="AS46" s="632"/>
      <c r="AT46" s="632"/>
      <c r="AU46" s="632"/>
      <c r="AV46" s="632"/>
      <c r="AW46" s="632"/>
      <c r="AX46" s="632"/>
      <c r="AY46" s="632"/>
      <c r="AZ46" s="632"/>
      <c r="BA46" s="632"/>
      <c r="BB46" s="632"/>
      <c r="BC46" s="632"/>
      <c r="BD46" s="632"/>
      <c r="BE46" s="632"/>
      <c r="BF46" s="632"/>
      <c r="BG46" s="632"/>
      <c r="BH46" s="632"/>
      <c r="BI46" s="633"/>
    </row>
    <row r="47" spans="1:61" x14ac:dyDescent="0.25">
      <c r="A47" s="52"/>
      <c r="B47" s="52"/>
      <c r="C47" s="52"/>
      <c r="D47" s="52"/>
      <c r="E47" s="52"/>
      <c r="F47" s="52"/>
      <c r="G47" s="52"/>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75"/>
      <c r="AL47" s="475"/>
      <c r="AM47" s="475"/>
      <c r="AN47" s="475"/>
      <c r="AO47" s="475"/>
      <c r="AP47" s="475"/>
      <c r="AQ47" s="480"/>
      <c r="AR47" s="480"/>
      <c r="AS47" s="480"/>
      <c r="AT47" s="480"/>
      <c r="AU47" s="480"/>
      <c r="AV47" s="480"/>
      <c r="AW47" s="480"/>
      <c r="AX47" s="480"/>
      <c r="AY47" s="480"/>
      <c r="AZ47" s="476" t="s">
        <v>356</v>
      </c>
      <c r="BA47" s="477"/>
      <c r="BB47" s="477"/>
      <c r="BC47" s="477"/>
      <c r="BD47" s="477"/>
      <c r="BE47" s="477"/>
      <c r="BF47" s="477"/>
      <c r="BG47" s="477"/>
      <c r="BH47" s="477"/>
      <c r="BI47" s="478"/>
    </row>
    <row r="48" spans="1:61" x14ac:dyDescent="0.25">
      <c r="A48" s="52"/>
      <c r="B48" s="52"/>
      <c r="C48" s="52"/>
      <c r="D48" s="52"/>
      <c r="E48" s="52"/>
      <c r="F48" s="52"/>
      <c r="G48" s="52"/>
      <c r="H48" s="479" t="s">
        <v>163</v>
      </c>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row>
    <row r="49" spans="1:61" x14ac:dyDescent="0.25">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AP49" s="480"/>
      <c r="AQ49" s="480"/>
      <c r="AR49" s="480"/>
      <c r="AS49" s="480"/>
      <c r="AT49" s="480"/>
      <c r="AU49" s="480"/>
      <c r="AV49" s="480"/>
      <c r="AW49" s="480"/>
      <c r="AX49" s="480"/>
      <c r="AY49" s="480"/>
      <c r="AZ49" s="480"/>
      <c r="BA49" s="480"/>
      <c r="BB49" s="480"/>
      <c r="BC49" s="480"/>
      <c r="BD49" s="480"/>
      <c r="BE49" s="480"/>
      <c r="BF49" s="480"/>
      <c r="BG49" s="480"/>
      <c r="BH49" s="480"/>
      <c r="BI49" s="480"/>
    </row>
    <row r="50" spans="1:61" x14ac:dyDescent="0.25">
      <c r="A50" s="895"/>
      <c r="B50" s="895"/>
      <c r="C50" s="895"/>
      <c r="D50" s="895"/>
      <c r="E50" s="895"/>
      <c r="F50" s="895"/>
      <c r="G50" s="895"/>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5"/>
      <c r="AY50" s="895"/>
      <c r="AZ50" s="895"/>
      <c r="BA50" s="895"/>
      <c r="BB50" s="895"/>
      <c r="BC50" s="895"/>
      <c r="BD50" s="895"/>
      <c r="BE50" s="895"/>
      <c r="BF50" s="895"/>
      <c r="BG50" s="895"/>
      <c r="BH50" s="895"/>
      <c r="BI50" s="895"/>
    </row>
    <row r="51" spans="1:61" ht="12.75" customHeight="1" x14ac:dyDescent="0.25">
      <c r="A51" s="488" t="s">
        <v>164</v>
      </c>
      <c r="B51" s="489"/>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89"/>
      <c r="BD51" s="489"/>
      <c r="BE51" s="489"/>
      <c r="BF51" s="489"/>
      <c r="BG51" s="489"/>
      <c r="BH51" s="489"/>
      <c r="BI51" s="490"/>
    </row>
    <row r="52" spans="1:61" ht="26.25" customHeight="1" x14ac:dyDescent="0.25">
      <c r="A52" s="217" t="s">
        <v>165</v>
      </c>
      <c r="B52" s="218"/>
      <c r="C52" s="218"/>
      <c r="D52" s="273"/>
      <c r="E52" s="274" t="s">
        <v>166</v>
      </c>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t="s">
        <v>167</v>
      </c>
      <c r="AR52" s="274"/>
      <c r="AS52" s="274"/>
      <c r="AT52" s="274"/>
      <c r="AU52" s="274"/>
      <c r="AV52" s="274"/>
      <c r="AW52" s="274"/>
      <c r="AX52" s="274"/>
      <c r="AY52" s="274"/>
      <c r="AZ52" s="286" t="s">
        <v>168</v>
      </c>
      <c r="BA52" s="274"/>
      <c r="BB52" s="274"/>
      <c r="BC52" s="274"/>
      <c r="BD52" s="274"/>
      <c r="BE52" s="274"/>
      <c r="BF52" s="274"/>
      <c r="BG52" s="274"/>
      <c r="BH52" s="274"/>
      <c r="BI52" s="274"/>
    </row>
    <row r="53" spans="1:61" ht="41.25" customHeight="1" x14ac:dyDescent="0.25">
      <c r="A53" s="891">
        <v>1</v>
      </c>
      <c r="B53" s="886"/>
      <c r="C53" s="886"/>
      <c r="D53" s="886"/>
      <c r="E53" s="669" t="s">
        <v>169</v>
      </c>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c r="AP53" s="669"/>
      <c r="AQ53" s="945"/>
      <c r="AR53" s="945"/>
      <c r="AS53" s="945"/>
      <c r="AT53" s="945"/>
      <c r="AU53" s="945"/>
      <c r="AV53" s="945"/>
      <c r="AW53" s="945"/>
      <c r="AX53" s="945"/>
      <c r="AY53" s="945"/>
      <c r="AZ53" s="945"/>
      <c r="BA53" s="945"/>
      <c r="BB53" s="945"/>
      <c r="BC53" s="945"/>
      <c r="BD53" s="945"/>
      <c r="BE53" s="945"/>
      <c r="BF53" s="945"/>
      <c r="BG53" s="945"/>
      <c r="BH53" s="945"/>
      <c r="BI53" s="945"/>
    </row>
    <row r="54" spans="1:61" ht="13.5" customHeight="1" x14ac:dyDescent="0.25">
      <c r="A54" s="891">
        <v>2</v>
      </c>
      <c r="B54" s="886"/>
      <c r="C54" s="886"/>
      <c r="D54" s="886"/>
      <c r="E54" s="669" t="s">
        <v>170</v>
      </c>
      <c r="F54" s="669"/>
      <c r="G54" s="669"/>
      <c r="H54" s="669"/>
      <c r="I54" s="669"/>
      <c r="J54" s="669"/>
      <c r="K54" s="669"/>
      <c r="L54" s="669"/>
      <c r="M54" s="669"/>
      <c r="N54" s="669"/>
      <c r="O54" s="669"/>
      <c r="P54" s="669"/>
      <c r="Q54" s="669"/>
      <c r="R54" s="669"/>
      <c r="S54" s="669"/>
      <c r="T54" s="669"/>
      <c r="U54" s="669"/>
      <c r="V54" s="669"/>
      <c r="W54" s="669"/>
      <c r="X54" s="669"/>
      <c r="Y54" s="669"/>
      <c r="Z54" s="669"/>
      <c r="AA54" s="669"/>
      <c r="AB54" s="669"/>
      <c r="AC54" s="669"/>
      <c r="AD54" s="669"/>
      <c r="AE54" s="669"/>
      <c r="AF54" s="669"/>
      <c r="AG54" s="669"/>
      <c r="AH54" s="669"/>
      <c r="AI54" s="669"/>
      <c r="AJ54" s="669"/>
      <c r="AK54" s="669"/>
      <c r="AL54" s="669"/>
      <c r="AM54" s="669"/>
      <c r="AN54" s="669"/>
      <c r="AO54" s="669"/>
      <c r="AP54" s="669"/>
      <c r="AQ54" s="731">
        <f>SUM(AQ55:AY64)</f>
        <v>0</v>
      </c>
      <c r="AR54" s="731"/>
      <c r="AS54" s="731"/>
      <c r="AT54" s="731"/>
      <c r="AU54" s="731"/>
      <c r="AV54" s="731"/>
      <c r="AW54" s="731"/>
      <c r="AX54" s="731"/>
      <c r="AY54" s="731"/>
      <c r="AZ54" s="731">
        <f>SUM(AZ55:BI64)</f>
        <v>0</v>
      </c>
      <c r="BA54" s="731"/>
      <c r="BB54" s="731"/>
      <c r="BC54" s="731"/>
      <c r="BD54" s="731"/>
      <c r="BE54" s="731"/>
      <c r="BF54" s="731"/>
      <c r="BG54" s="731"/>
      <c r="BH54" s="731"/>
      <c r="BI54" s="731"/>
    </row>
    <row r="55" spans="1:61" ht="13.5" customHeight="1" x14ac:dyDescent="0.25">
      <c r="A55" s="891"/>
      <c r="B55" s="886"/>
      <c r="C55" s="886"/>
      <c r="D55" s="886"/>
      <c r="E55" s="661" t="s">
        <v>171</v>
      </c>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1"/>
      <c r="AM55" s="661"/>
      <c r="AN55" s="661"/>
      <c r="AO55" s="661"/>
      <c r="AP55" s="661"/>
      <c r="AQ55" s="346"/>
      <c r="AR55" s="346"/>
      <c r="AS55" s="346"/>
      <c r="AT55" s="346"/>
      <c r="AU55" s="346"/>
      <c r="AV55" s="346"/>
      <c r="AW55" s="346"/>
      <c r="AX55" s="346"/>
      <c r="AY55" s="346"/>
      <c r="AZ55" s="346"/>
      <c r="BA55" s="346"/>
      <c r="BB55" s="346"/>
      <c r="BC55" s="346"/>
      <c r="BD55" s="346"/>
      <c r="BE55" s="346"/>
      <c r="BF55" s="346"/>
      <c r="BG55" s="346"/>
      <c r="BH55" s="346"/>
      <c r="BI55" s="346"/>
    </row>
    <row r="56" spans="1:61" ht="27" customHeight="1" x14ac:dyDescent="0.25">
      <c r="A56" s="891"/>
      <c r="B56" s="886"/>
      <c r="C56" s="886"/>
      <c r="D56" s="886"/>
      <c r="E56" s="661" t="s">
        <v>172</v>
      </c>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c r="AQ56" s="346"/>
      <c r="AR56" s="346"/>
      <c r="AS56" s="346"/>
      <c r="AT56" s="346"/>
      <c r="AU56" s="346"/>
      <c r="AV56" s="346"/>
      <c r="AW56" s="346"/>
      <c r="AX56" s="346"/>
      <c r="AY56" s="346"/>
      <c r="AZ56" s="346"/>
      <c r="BA56" s="346"/>
      <c r="BB56" s="346"/>
      <c r="BC56" s="346"/>
      <c r="BD56" s="346"/>
      <c r="BE56" s="346"/>
      <c r="BF56" s="346"/>
      <c r="BG56" s="346"/>
      <c r="BH56" s="346"/>
      <c r="BI56" s="346"/>
    </row>
    <row r="57" spans="1:61" ht="27" customHeight="1" x14ac:dyDescent="0.25">
      <c r="A57" s="891"/>
      <c r="B57" s="886"/>
      <c r="C57" s="886"/>
      <c r="D57" s="886"/>
      <c r="E57" s="661" t="s">
        <v>173</v>
      </c>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346"/>
      <c r="AR57" s="346"/>
      <c r="AS57" s="346"/>
      <c r="AT57" s="346"/>
      <c r="AU57" s="346"/>
      <c r="AV57" s="346"/>
      <c r="AW57" s="346"/>
      <c r="AX57" s="346"/>
      <c r="AY57" s="346"/>
      <c r="AZ57" s="346"/>
      <c r="BA57" s="346"/>
      <c r="BB57" s="346"/>
      <c r="BC57" s="346"/>
      <c r="BD57" s="346"/>
      <c r="BE57" s="346"/>
      <c r="BF57" s="346"/>
      <c r="BG57" s="346"/>
      <c r="BH57" s="346"/>
      <c r="BI57" s="346"/>
    </row>
    <row r="58" spans="1:61" ht="13.5" customHeight="1" x14ac:dyDescent="0.25">
      <c r="A58" s="891"/>
      <c r="B58" s="886"/>
      <c r="C58" s="886"/>
      <c r="D58" s="886"/>
      <c r="E58" s="661" t="s">
        <v>174</v>
      </c>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346"/>
      <c r="AR58" s="346"/>
      <c r="AS58" s="346"/>
      <c r="AT58" s="346"/>
      <c r="AU58" s="346"/>
      <c r="AV58" s="346"/>
      <c r="AW58" s="346"/>
      <c r="AX58" s="346"/>
      <c r="AY58" s="346"/>
      <c r="AZ58" s="346"/>
      <c r="BA58" s="346"/>
      <c r="BB58" s="346"/>
      <c r="BC58" s="346"/>
      <c r="BD58" s="346"/>
      <c r="BE58" s="346"/>
      <c r="BF58" s="346"/>
      <c r="BG58" s="346"/>
      <c r="BH58" s="346"/>
      <c r="BI58" s="346"/>
    </row>
    <row r="59" spans="1:61" ht="13.5" customHeight="1" x14ac:dyDescent="0.25">
      <c r="A59" s="891"/>
      <c r="B59" s="886"/>
      <c r="C59" s="886"/>
      <c r="D59" s="886"/>
      <c r="E59" s="661" t="s">
        <v>175</v>
      </c>
      <c r="F59" s="661"/>
      <c r="G59" s="661"/>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1"/>
      <c r="AL59" s="661"/>
      <c r="AM59" s="661"/>
      <c r="AN59" s="661"/>
      <c r="AO59" s="661"/>
      <c r="AP59" s="661"/>
      <c r="AQ59" s="346"/>
      <c r="AR59" s="346"/>
      <c r="AS59" s="346"/>
      <c r="AT59" s="346"/>
      <c r="AU59" s="346"/>
      <c r="AV59" s="346"/>
      <c r="AW59" s="346"/>
      <c r="AX59" s="346"/>
      <c r="AY59" s="346"/>
      <c r="AZ59" s="346"/>
      <c r="BA59" s="346"/>
      <c r="BB59" s="346"/>
      <c r="BC59" s="346"/>
      <c r="BD59" s="346"/>
      <c r="BE59" s="346"/>
      <c r="BF59" s="346"/>
      <c r="BG59" s="346"/>
      <c r="BH59" s="346"/>
      <c r="BI59" s="346"/>
    </row>
    <row r="60" spans="1:61" ht="27" customHeight="1" x14ac:dyDescent="0.25">
      <c r="A60" s="891"/>
      <c r="B60" s="886"/>
      <c r="C60" s="886"/>
      <c r="D60" s="886"/>
      <c r="E60" s="661" t="s">
        <v>176</v>
      </c>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1"/>
      <c r="AM60" s="661"/>
      <c r="AN60" s="661"/>
      <c r="AO60" s="661"/>
      <c r="AP60" s="661"/>
      <c r="AQ60" s="346"/>
      <c r="AR60" s="346"/>
      <c r="AS60" s="346"/>
      <c r="AT60" s="346"/>
      <c r="AU60" s="346"/>
      <c r="AV60" s="346"/>
      <c r="AW60" s="346"/>
      <c r="AX60" s="346"/>
      <c r="AY60" s="346"/>
      <c r="AZ60" s="346"/>
      <c r="BA60" s="346"/>
      <c r="BB60" s="346"/>
      <c r="BC60" s="346"/>
      <c r="BD60" s="346"/>
      <c r="BE60" s="346"/>
      <c r="BF60" s="346"/>
      <c r="BG60" s="346"/>
      <c r="BH60" s="346"/>
      <c r="BI60" s="346"/>
    </row>
    <row r="61" spans="1:61" ht="13.5" customHeight="1" x14ac:dyDescent="0.25">
      <c r="A61" s="891"/>
      <c r="B61" s="886"/>
      <c r="C61" s="886"/>
      <c r="D61" s="886"/>
      <c r="E61" s="661" t="s">
        <v>177</v>
      </c>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1"/>
      <c r="AO61" s="661"/>
      <c r="AP61" s="661"/>
      <c r="AQ61" s="346"/>
      <c r="AR61" s="346"/>
      <c r="AS61" s="346"/>
      <c r="AT61" s="346"/>
      <c r="AU61" s="346"/>
      <c r="AV61" s="346"/>
      <c r="AW61" s="346"/>
      <c r="AX61" s="346"/>
      <c r="AY61" s="346"/>
      <c r="AZ61" s="346"/>
      <c r="BA61" s="346"/>
      <c r="BB61" s="346"/>
      <c r="BC61" s="346"/>
      <c r="BD61" s="346"/>
      <c r="BE61" s="346"/>
      <c r="BF61" s="346"/>
      <c r="BG61" s="346"/>
      <c r="BH61" s="346"/>
      <c r="BI61" s="346"/>
    </row>
    <row r="62" spans="1:61" ht="13.5" customHeight="1" x14ac:dyDescent="0.25">
      <c r="A62" s="891"/>
      <c r="B62" s="886"/>
      <c r="C62" s="886"/>
      <c r="D62" s="886"/>
      <c r="E62" s="661" t="s">
        <v>178</v>
      </c>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1"/>
      <c r="AL62" s="661"/>
      <c r="AM62" s="661"/>
      <c r="AN62" s="661"/>
      <c r="AO62" s="661"/>
      <c r="AP62" s="661"/>
      <c r="AQ62" s="346"/>
      <c r="AR62" s="346"/>
      <c r="AS62" s="346"/>
      <c r="AT62" s="346"/>
      <c r="AU62" s="346"/>
      <c r="AV62" s="346"/>
      <c r="AW62" s="346"/>
      <c r="AX62" s="346"/>
      <c r="AY62" s="346"/>
      <c r="AZ62" s="346"/>
      <c r="BA62" s="346"/>
      <c r="BB62" s="346"/>
      <c r="BC62" s="346"/>
      <c r="BD62" s="346"/>
      <c r="BE62" s="346"/>
      <c r="BF62" s="346"/>
      <c r="BG62" s="346"/>
      <c r="BH62" s="346"/>
      <c r="BI62" s="346"/>
    </row>
    <row r="63" spans="1:61" ht="13.5" customHeight="1" x14ac:dyDescent="0.25">
      <c r="A63" s="891"/>
      <c r="B63" s="886"/>
      <c r="C63" s="886"/>
      <c r="D63" s="886"/>
      <c r="E63" s="661" t="s">
        <v>179</v>
      </c>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c r="AN63" s="661"/>
      <c r="AO63" s="661"/>
      <c r="AP63" s="661"/>
      <c r="AQ63" s="346"/>
      <c r="AR63" s="346"/>
      <c r="AS63" s="346"/>
      <c r="AT63" s="346"/>
      <c r="AU63" s="346"/>
      <c r="AV63" s="346"/>
      <c r="AW63" s="346"/>
      <c r="AX63" s="346"/>
      <c r="AY63" s="346"/>
      <c r="AZ63" s="346"/>
      <c r="BA63" s="346"/>
      <c r="BB63" s="346"/>
      <c r="BC63" s="346"/>
      <c r="BD63" s="346"/>
      <c r="BE63" s="346"/>
      <c r="BF63" s="346"/>
      <c r="BG63" s="346"/>
      <c r="BH63" s="346"/>
      <c r="BI63" s="346"/>
    </row>
    <row r="64" spans="1:61" ht="13.5" customHeight="1" x14ac:dyDescent="0.25">
      <c r="A64" s="891"/>
      <c r="B64" s="886"/>
      <c r="C64" s="886"/>
      <c r="D64" s="886"/>
      <c r="E64" s="661" t="s">
        <v>180</v>
      </c>
      <c r="F64" s="661"/>
      <c r="G64" s="661"/>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346"/>
      <c r="AR64" s="346"/>
      <c r="AS64" s="346"/>
      <c r="AT64" s="346"/>
      <c r="AU64" s="346"/>
      <c r="AV64" s="346"/>
      <c r="AW64" s="346"/>
      <c r="AX64" s="346"/>
      <c r="AY64" s="346"/>
      <c r="AZ64" s="346"/>
      <c r="BA64" s="346"/>
      <c r="BB64" s="346"/>
      <c r="BC64" s="346"/>
      <c r="BD64" s="346"/>
      <c r="BE64" s="346"/>
      <c r="BF64" s="346"/>
      <c r="BG64" s="346"/>
      <c r="BH64" s="346"/>
      <c r="BI64" s="346"/>
    </row>
    <row r="65" spans="1:61" ht="13.5" customHeight="1" x14ac:dyDescent="0.25">
      <c r="A65" s="891">
        <v>3</v>
      </c>
      <c r="B65" s="886"/>
      <c r="C65" s="886"/>
      <c r="D65" s="886"/>
      <c r="E65" s="669" t="s">
        <v>181</v>
      </c>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731">
        <f>AQ66+AQ73+AQ74+AQ75</f>
        <v>0</v>
      </c>
      <c r="AR65" s="731"/>
      <c r="AS65" s="731"/>
      <c r="AT65" s="731"/>
      <c r="AU65" s="731"/>
      <c r="AV65" s="731"/>
      <c r="AW65" s="731"/>
      <c r="AX65" s="731"/>
      <c r="AY65" s="731"/>
      <c r="AZ65" s="731">
        <f>AZ66+AZ73+AZ74+AZ75</f>
        <v>0</v>
      </c>
      <c r="BA65" s="731"/>
      <c r="BB65" s="731"/>
      <c r="BC65" s="731"/>
      <c r="BD65" s="731"/>
      <c r="BE65" s="731"/>
      <c r="BF65" s="731"/>
      <c r="BG65" s="731"/>
      <c r="BH65" s="731"/>
      <c r="BI65" s="731"/>
    </row>
    <row r="66" spans="1:61" ht="13.5" customHeight="1" x14ac:dyDescent="0.25">
      <c r="A66" s="891"/>
      <c r="B66" s="886"/>
      <c r="C66" s="886"/>
      <c r="D66" s="886"/>
      <c r="E66" s="668" t="s">
        <v>182</v>
      </c>
      <c r="F66" s="668"/>
      <c r="G66" s="668"/>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484">
        <f>SUM(AQ67:AY72)</f>
        <v>0</v>
      </c>
      <c r="AR66" s="484"/>
      <c r="AS66" s="484"/>
      <c r="AT66" s="484"/>
      <c r="AU66" s="484"/>
      <c r="AV66" s="484"/>
      <c r="AW66" s="484"/>
      <c r="AX66" s="484"/>
      <c r="AY66" s="484"/>
      <c r="AZ66" s="484">
        <f>SUM(AZ67:BI72)</f>
        <v>0</v>
      </c>
      <c r="BA66" s="484"/>
      <c r="BB66" s="484"/>
      <c r="BC66" s="484"/>
      <c r="BD66" s="484"/>
      <c r="BE66" s="484"/>
      <c r="BF66" s="484"/>
      <c r="BG66" s="484"/>
      <c r="BH66" s="484"/>
      <c r="BI66" s="484"/>
    </row>
    <row r="67" spans="1:61" ht="13.5" customHeight="1" x14ac:dyDescent="0.25">
      <c r="A67" s="891"/>
      <c r="B67" s="886"/>
      <c r="C67" s="886"/>
      <c r="D67" s="886"/>
      <c r="E67" s="79"/>
      <c r="F67" s="80"/>
      <c r="G67" s="877" t="s">
        <v>183</v>
      </c>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877"/>
      <c r="AL67" s="877"/>
      <c r="AM67" s="877"/>
      <c r="AN67" s="877"/>
      <c r="AO67" s="877"/>
      <c r="AP67" s="878"/>
      <c r="AQ67" s="667"/>
      <c r="AR67" s="346"/>
      <c r="AS67" s="346"/>
      <c r="AT67" s="346"/>
      <c r="AU67" s="346"/>
      <c r="AV67" s="346"/>
      <c r="AW67" s="346"/>
      <c r="AX67" s="346"/>
      <c r="AY67" s="346"/>
      <c r="AZ67" s="346"/>
      <c r="BA67" s="346"/>
      <c r="BB67" s="346"/>
      <c r="BC67" s="346"/>
      <c r="BD67" s="346"/>
      <c r="BE67" s="346"/>
      <c r="BF67" s="346"/>
      <c r="BG67" s="346"/>
      <c r="BH67" s="346"/>
      <c r="BI67" s="346"/>
    </row>
    <row r="68" spans="1:61" ht="13.5" customHeight="1" x14ac:dyDescent="0.25">
      <c r="A68" s="891"/>
      <c r="B68" s="886"/>
      <c r="C68" s="886"/>
      <c r="D68" s="886"/>
      <c r="E68" s="79"/>
      <c r="F68" s="80"/>
      <c r="G68" s="877" t="s">
        <v>184</v>
      </c>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77"/>
      <c r="AI68" s="877"/>
      <c r="AJ68" s="877"/>
      <c r="AK68" s="877"/>
      <c r="AL68" s="877"/>
      <c r="AM68" s="877"/>
      <c r="AN68" s="877"/>
      <c r="AO68" s="877"/>
      <c r="AP68" s="878"/>
      <c r="AQ68" s="667"/>
      <c r="AR68" s="346"/>
      <c r="AS68" s="346"/>
      <c r="AT68" s="346"/>
      <c r="AU68" s="346"/>
      <c r="AV68" s="346"/>
      <c r="AW68" s="346"/>
      <c r="AX68" s="346"/>
      <c r="AY68" s="346"/>
      <c r="AZ68" s="346"/>
      <c r="BA68" s="346"/>
      <c r="BB68" s="346"/>
      <c r="BC68" s="346"/>
      <c r="BD68" s="346"/>
      <c r="BE68" s="346"/>
      <c r="BF68" s="346"/>
      <c r="BG68" s="346"/>
      <c r="BH68" s="346"/>
      <c r="BI68" s="346"/>
    </row>
    <row r="69" spans="1:61" ht="13.5" customHeight="1" x14ac:dyDescent="0.25">
      <c r="A69" s="891"/>
      <c r="B69" s="886"/>
      <c r="C69" s="886"/>
      <c r="D69" s="886"/>
      <c r="E69" s="79"/>
      <c r="F69" s="80"/>
      <c r="G69" s="877" t="s">
        <v>185</v>
      </c>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8"/>
      <c r="AQ69" s="667"/>
      <c r="AR69" s="346"/>
      <c r="AS69" s="346"/>
      <c r="AT69" s="346"/>
      <c r="AU69" s="346"/>
      <c r="AV69" s="346"/>
      <c r="AW69" s="346"/>
      <c r="AX69" s="346"/>
      <c r="AY69" s="346"/>
      <c r="AZ69" s="346"/>
      <c r="BA69" s="346"/>
      <c r="BB69" s="346"/>
      <c r="BC69" s="346"/>
      <c r="BD69" s="346"/>
      <c r="BE69" s="346"/>
      <c r="BF69" s="346"/>
      <c r="BG69" s="346"/>
      <c r="BH69" s="346"/>
      <c r="BI69" s="346"/>
    </row>
    <row r="70" spans="1:61" ht="13.5" customHeight="1" x14ac:dyDescent="0.25">
      <c r="A70" s="891"/>
      <c r="B70" s="886"/>
      <c r="C70" s="886"/>
      <c r="D70" s="886"/>
      <c r="E70" s="79"/>
      <c r="F70" s="80"/>
      <c r="G70" s="877" t="s">
        <v>186</v>
      </c>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8"/>
      <c r="AQ70" s="667"/>
      <c r="AR70" s="346"/>
      <c r="AS70" s="346"/>
      <c r="AT70" s="346"/>
      <c r="AU70" s="346"/>
      <c r="AV70" s="346"/>
      <c r="AW70" s="346"/>
      <c r="AX70" s="346"/>
      <c r="AY70" s="346"/>
      <c r="AZ70" s="346"/>
      <c r="BA70" s="346"/>
      <c r="BB70" s="346"/>
      <c r="BC70" s="346"/>
      <c r="BD70" s="346"/>
      <c r="BE70" s="346"/>
      <c r="BF70" s="346"/>
      <c r="BG70" s="346"/>
      <c r="BH70" s="346"/>
      <c r="BI70" s="346"/>
    </row>
    <row r="71" spans="1:61" ht="13.5" customHeight="1" x14ac:dyDescent="0.25">
      <c r="A71" s="891"/>
      <c r="B71" s="886"/>
      <c r="C71" s="886"/>
      <c r="D71" s="886"/>
      <c r="E71" s="79"/>
      <c r="F71" s="80"/>
      <c r="G71" s="877" t="s">
        <v>187</v>
      </c>
      <c r="H71" s="877"/>
      <c r="I71" s="877"/>
      <c r="J71" s="877"/>
      <c r="K71" s="877"/>
      <c r="L71" s="877"/>
      <c r="M71" s="877"/>
      <c r="N71" s="877"/>
      <c r="O71" s="877"/>
      <c r="P71" s="877"/>
      <c r="Q71" s="877"/>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8"/>
      <c r="AQ71" s="667"/>
      <c r="AR71" s="346"/>
      <c r="AS71" s="346"/>
      <c r="AT71" s="346"/>
      <c r="AU71" s="346"/>
      <c r="AV71" s="346"/>
      <c r="AW71" s="346"/>
      <c r="AX71" s="346"/>
      <c r="AY71" s="346"/>
      <c r="AZ71" s="346"/>
      <c r="BA71" s="346"/>
      <c r="BB71" s="346"/>
      <c r="BC71" s="346"/>
      <c r="BD71" s="346"/>
      <c r="BE71" s="346"/>
      <c r="BF71" s="346"/>
      <c r="BG71" s="346"/>
      <c r="BH71" s="346"/>
      <c r="BI71" s="346"/>
    </row>
    <row r="72" spans="1:61" ht="13.5" customHeight="1" x14ac:dyDescent="0.25">
      <c r="A72" s="891"/>
      <c r="B72" s="886"/>
      <c r="C72" s="886"/>
      <c r="D72" s="886"/>
      <c r="E72" s="79"/>
      <c r="F72" s="80"/>
      <c r="G72" s="877" t="s">
        <v>188</v>
      </c>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8"/>
      <c r="AQ72" s="667"/>
      <c r="AR72" s="346"/>
      <c r="AS72" s="346"/>
      <c r="AT72" s="346"/>
      <c r="AU72" s="346"/>
      <c r="AV72" s="346"/>
      <c r="AW72" s="346"/>
      <c r="AX72" s="346"/>
      <c r="AY72" s="346"/>
      <c r="AZ72" s="346"/>
      <c r="BA72" s="346"/>
      <c r="BB72" s="346"/>
      <c r="BC72" s="346"/>
      <c r="BD72" s="346"/>
      <c r="BE72" s="346"/>
      <c r="BF72" s="346"/>
      <c r="BG72" s="346"/>
      <c r="BH72" s="346"/>
      <c r="BI72" s="346"/>
    </row>
    <row r="73" spans="1:61" ht="25.5" customHeight="1" x14ac:dyDescent="0.25">
      <c r="A73" s="891"/>
      <c r="B73" s="886"/>
      <c r="C73" s="886"/>
      <c r="D73" s="886"/>
      <c r="E73" s="876" t="s">
        <v>189</v>
      </c>
      <c r="F73" s="876"/>
      <c r="G73" s="876"/>
      <c r="H73" s="876"/>
      <c r="I73" s="876"/>
      <c r="J73" s="876"/>
      <c r="K73" s="876"/>
      <c r="L73" s="876"/>
      <c r="M73" s="876"/>
      <c r="N73" s="876"/>
      <c r="O73" s="876"/>
      <c r="P73" s="876"/>
      <c r="Q73" s="876"/>
      <c r="R73" s="876"/>
      <c r="S73" s="876"/>
      <c r="T73" s="876"/>
      <c r="U73" s="876"/>
      <c r="V73" s="876"/>
      <c r="W73" s="876"/>
      <c r="X73" s="876"/>
      <c r="Y73" s="876"/>
      <c r="Z73" s="876"/>
      <c r="AA73" s="876"/>
      <c r="AB73" s="876"/>
      <c r="AC73" s="876"/>
      <c r="AD73" s="876"/>
      <c r="AE73" s="876"/>
      <c r="AF73" s="876"/>
      <c r="AG73" s="876"/>
      <c r="AH73" s="876"/>
      <c r="AI73" s="876"/>
      <c r="AJ73" s="876"/>
      <c r="AK73" s="876"/>
      <c r="AL73" s="876"/>
      <c r="AM73" s="876"/>
      <c r="AN73" s="876"/>
      <c r="AO73" s="876"/>
      <c r="AP73" s="876"/>
      <c r="AQ73" s="346"/>
      <c r="AR73" s="346"/>
      <c r="AS73" s="346"/>
      <c r="AT73" s="346"/>
      <c r="AU73" s="346"/>
      <c r="AV73" s="346"/>
      <c r="AW73" s="346"/>
      <c r="AX73" s="346"/>
      <c r="AY73" s="346"/>
      <c r="AZ73" s="346"/>
      <c r="BA73" s="346"/>
      <c r="BB73" s="346"/>
      <c r="BC73" s="346"/>
      <c r="BD73" s="346"/>
      <c r="BE73" s="346"/>
      <c r="BF73" s="346"/>
      <c r="BG73" s="346"/>
      <c r="BH73" s="346"/>
      <c r="BI73" s="346"/>
    </row>
    <row r="74" spans="1:61" ht="27.75" customHeight="1" x14ac:dyDescent="0.25">
      <c r="A74" s="891"/>
      <c r="B74" s="886"/>
      <c r="C74" s="886"/>
      <c r="D74" s="886"/>
      <c r="E74" s="661" t="s">
        <v>190</v>
      </c>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346"/>
      <c r="AR74" s="346"/>
      <c r="AS74" s="346"/>
      <c r="AT74" s="346"/>
      <c r="AU74" s="346"/>
      <c r="AV74" s="346"/>
      <c r="AW74" s="346"/>
      <c r="AX74" s="346"/>
      <c r="AY74" s="346"/>
      <c r="AZ74" s="346"/>
      <c r="BA74" s="346"/>
      <c r="BB74" s="346"/>
      <c r="BC74" s="346"/>
      <c r="BD74" s="346"/>
      <c r="BE74" s="346"/>
      <c r="BF74" s="346"/>
      <c r="BG74" s="346"/>
      <c r="BH74" s="346"/>
      <c r="BI74" s="346"/>
    </row>
    <row r="75" spans="1:61" ht="13.5" customHeight="1" x14ac:dyDescent="0.25">
      <c r="A75" s="891"/>
      <c r="B75" s="886"/>
      <c r="C75" s="886"/>
      <c r="D75" s="886"/>
      <c r="E75" s="661" t="s">
        <v>191</v>
      </c>
      <c r="F75" s="661"/>
      <c r="G75" s="661"/>
      <c r="H75" s="661"/>
      <c r="I75" s="661"/>
      <c r="J75" s="661"/>
      <c r="K75" s="661"/>
      <c r="L75" s="661"/>
      <c r="M75" s="661"/>
      <c r="N75" s="661"/>
      <c r="O75" s="661"/>
      <c r="P75" s="661"/>
      <c r="Q75" s="661"/>
      <c r="R75" s="661"/>
      <c r="S75" s="661"/>
      <c r="T75" s="661"/>
      <c r="U75" s="661"/>
      <c r="V75" s="661"/>
      <c r="W75" s="661"/>
      <c r="X75" s="661"/>
      <c r="Y75" s="661"/>
      <c r="Z75" s="661"/>
      <c r="AA75" s="661"/>
      <c r="AB75" s="661"/>
      <c r="AC75" s="661"/>
      <c r="AD75" s="661"/>
      <c r="AE75" s="661"/>
      <c r="AF75" s="661"/>
      <c r="AG75" s="661"/>
      <c r="AH75" s="661"/>
      <c r="AI75" s="661"/>
      <c r="AJ75" s="661"/>
      <c r="AK75" s="661"/>
      <c r="AL75" s="661"/>
      <c r="AM75" s="661"/>
      <c r="AN75" s="661"/>
      <c r="AO75" s="661"/>
      <c r="AP75" s="661"/>
      <c r="AQ75" s="346"/>
      <c r="AR75" s="346"/>
      <c r="AS75" s="346"/>
      <c r="AT75" s="346"/>
      <c r="AU75" s="346"/>
      <c r="AV75" s="346"/>
      <c r="AW75" s="346"/>
      <c r="AX75" s="346"/>
      <c r="AY75" s="346"/>
      <c r="AZ75" s="346"/>
      <c r="BA75" s="346"/>
      <c r="BB75" s="346"/>
      <c r="BC75" s="346"/>
      <c r="BD75" s="346"/>
      <c r="BE75" s="346"/>
      <c r="BF75" s="346"/>
      <c r="BG75" s="346"/>
      <c r="BH75" s="346"/>
      <c r="BI75" s="346"/>
    </row>
    <row r="76" spans="1:61" ht="13.5" customHeight="1" x14ac:dyDescent="0.25">
      <c r="A76" s="891">
        <v>4</v>
      </c>
      <c r="B76" s="886"/>
      <c r="C76" s="886"/>
      <c r="D76" s="886"/>
      <c r="E76" s="669" t="s">
        <v>192</v>
      </c>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731"/>
      <c r="AR76" s="731"/>
      <c r="AS76" s="731"/>
      <c r="AT76" s="731"/>
      <c r="AU76" s="731"/>
      <c r="AV76" s="731"/>
      <c r="AW76" s="731"/>
      <c r="AX76" s="731"/>
      <c r="AY76" s="731"/>
      <c r="AZ76" s="945"/>
      <c r="BA76" s="945"/>
      <c r="BB76" s="945"/>
      <c r="BC76" s="945"/>
      <c r="BD76" s="945"/>
      <c r="BE76" s="945"/>
      <c r="BF76" s="945"/>
      <c r="BG76" s="945"/>
      <c r="BH76" s="945"/>
      <c r="BI76" s="945"/>
    </row>
    <row r="77" spans="1:61" ht="13.5" customHeight="1" x14ac:dyDescent="0.25">
      <c r="A77" s="891">
        <v>5</v>
      </c>
      <c r="B77" s="886"/>
      <c r="C77" s="886"/>
      <c r="D77" s="886"/>
      <c r="E77" s="669" t="s">
        <v>193</v>
      </c>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731">
        <f>SUM(AQ78:AY79)</f>
        <v>0</v>
      </c>
      <c r="AR77" s="731"/>
      <c r="AS77" s="731"/>
      <c r="AT77" s="731"/>
      <c r="AU77" s="731"/>
      <c r="AV77" s="731"/>
      <c r="AW77" s="731"/>
      <c r="AX77" s="731"/>
      <c r="AY77" s="731"/>
      <c r="AZ77" s="731">
        <f>SUM(AZ78:BI79)</f>
        <v>0</v>
      </c>
      <c r="BA77" s="731"/>
      <c r="BB77" s="731"/>
      <c r="BC77" s="731"/>
      <c r="BD77" s="731"/>
      <c r="BE77" s="731"/>
      <c r="BF77" s="731"/>
      <c r="BG77" s="731"/>
      <c r="BH77" s="731"/>
      <c r="BI77" s="731"/>
    </row>
    <row r="78" spans="1:61" ht="25.5" customHeight="1" x14ac:dyDescent="0.25">
      <c r="A78" s="891"/>
      <c r="B78" s="886"/>
      <c r="C78" s="886"/>
      <c r="D78" s="886"/>
      <c r="E78" s="661" t="s">
        <v>194</v>
      </c>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61"/>
      <c r="AL78" s="661"/>
      <c r="AM78" s="661"/>
      <c r="AN78" s="661"/>
      <c r="AO78" s="661"/>
      <c r="AP78" s="661"/>
      <c r="AQ78" s="346"/>
      <c r="AR78" s="346"/>
      <c r="AS78" s="346"/>
      <c r="AT78" s="346"/>
      <c r="AU78" s="346"/>
      <c r="AV78" s="346"/>
      <c r="AW78" s="346"/>
      <c r="AX78" s="346"/>
      <c r="AY78" s="346"/>
      <c r="AZ78" s="346"/>
      <c r="BA78" s="346"/>
      <c r="BB78" s="346"/>
      <c r="BC78" s="346"/>
      <c r="BD78" s="346"/>
      <c r="BE78" s="346"/>
      <c r="BF78" s="346"/>
      <c r="BG78" s="346"/>
      <c r="BH78" s="346"/>
      <c r="BI78" s="346"/>
    </row>
    <row r="79" spans="1:61" ht="25.5" customHeight="1" x14ac:dyDescent="0.25">
      <c r="A79" s="891"/>
      <c r="B79" s="886"/>
      <c r="C79" s="886"/>
      <c r="D79" s="886"/>
      <c r="E79" s="661" t="s">
        <v>195</v>
      </c>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661"/>
      <c r="AP79" s="661"/>
      <c r="AQ79" s="346"/>
      <c r="AR79" s="346"/>
      <c r="AS79" s="346"/>
      <c r="AT79" s="346"/>
      <c r="AU79" s="346"/>
      <c r="AV79" s="346"/>
      <c r="AW79" s="346"/>
      <c r="AX79" s="346"/>
      <c r="AY79" s="346"/>
      <c r="AZ79" s="346"/>
      <c r="BA79" s="346"/>
      <c r="BB79" s="346"/>
      <c r="BC79" s="346"/>
      <c r="BD79" s="346"/>
      <c r="BE79" s="346"/>
      <c r="BF79" s="346"/>
      <c r="BG79" s="346"/>
      <c r="BH79" s="346"/>
      <c r="BI79" s="346"/>
    </row>
    <row r="80" spans="1:61" ht="13.5" customHeight="1" x14ac:dyDescent="0.25">
      <c r="A80" s="891">
        <v>6</v>
      </c>
      <c r="B80" s="886"/>
      <c r="C80" s="886"/>
      <c r="D80" s="886"/>
      <c r="E80" s="669" t="s">
        <v>196</v>
      </c>
      <c r="F80" s="669"/>
      <c r="G80" s="669"/>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731">
        <f>SUM(AQ81:AY82)</f>
        <v>0</v>
      </c>
      <c r="AR80" s="731"/>
      <c r="AS80" s="731"/>
      <c r="AT80" s="731"/>
      <c r="AU80" s="731"/>
      <c r="AV80" s="731"/>
      <c r="AW80" s="731"/>
      <c r="AX80" s="731"/>
      <c r="AY80" s="731"/>
      <c r="AZ80" s="731">
        <f>SUM(AZ81:BI82)</f>
        <v>0</v>
      </c>
      <c r="BA80" s="731"/>
      <c r="BB80" s="731"/>
      <c r="BC80" s="731"/>
      <c r="BD80" s="731"/>
      <c r="BE80" s="731"/>
      <c r="BF80" s="731"/>
      <c r="BG80" s="731"/>
      <c r="BH80" s="731"/>
      <c r="BI80" s="731"/>
    </row>
    <row r="81" spans="1:61" ht="24.75" customHeight="1" x14ac:dyDescent="0.25">
      <c r="A81" s="891"/>
      <c r="B81" s="886"/>
      <c r="C81" s="886"/>
      <c r="D81" s="886"/>
      <c r="E81" s="661" t="s">
        <v>197</v>
      </c>
      <c r="F81" s="661"/>
      <c r="G81" s="661"/>
      <c r="H81" s="661"/>
      <c r="I81" s="661"/>
      <c r="J81" s="661"/>
      <c r="K81" s="661"/>
      <c r="L81" s="661"/>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1"/>
      <c r="AL81" s="661"/>
      <c r="AM81" s="661"/>
      <c r="AN81" s="661"/>
      <c r="AO81" s="661"/>
      <c r="AP81" s="661"/>
      <c r="AQ81" s="346"/>
      <c r="AR81" s="346"/>
      <c r="AS81" s="346"/>
      <c r="AT81" s="346"/>
      <c r="AU81" s="346"/>
      <c r="AV81" s="346"/>
      <c r="AW81" s="346"/>
      <c r="AX81" s="346"/>
      <c r="AY81" s="346"/>
      <c r="AZ81" s="346"/>
      <c r="BA81" s="346"/>
      <c r="BB81" s="346"/>
      <c r="BC81" s="346"/>
      <c r="BD81" s="346"/>
      <c r="BE81" s="346"/>
      <c r="BF81" s="346"/>
      <c r="BG81" s="346"/>
      <c r="BH81" s="346"/>
      <c r="BI81" s="346"/>
    </row>
    <row r="82" spans="1:61" ht="25.5" customHeight="1" x14ac:dyDescent="0.25">
      <c r="A82" s="891"/>
      <c r="B82" s="886"/>
      <c r="C82" s="886"/>
      <c r="D82" s="886"/>
      <c r="E82" s="661" t="s">
        <v>198</v>
      </c>
      <c r="F82" s="661"/>
      <c r="G82" s="661"/>
      <c r="H82" s="661"/>
      <c r="I82" s="661"/>
      <c r="J82" s="661"/>
      <c r="K82" s="661"/>
      <c r="L82" s="661"/>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61"/>
      <c r="AL82" s="661"/>
      <c r="AM82" s="661"/>
      <c r="AN82" s="661"/>
      <c r="AO82" s="661"/>
      <c r="AP82" s="661"/>
      <c r="AQ82" s="346"/>
      <c r="AR82" s="346"/>
      <c r="AS82" s="346"/>
      <c r="AT82" s="346"/>
      <c r="AU82" s="346"/>
      <c r="AV82" s="346"/>
      <c r="AW82" s="346"/>
      <c r="AX82" s="346"/>
      <c r="AY82" s="346"/>
      <c r="AZ82" s="346"/>
      <c r="BA82" s="346"/>
      <c r="BB82" s="346"/>
      <c r="BC82" s="346"/>
      <c r="BD82" s="346"/>
      <c r="BE82" s="346"/>
      <c r="BF82" s="346"/>
      <c r="BG82" s="346"/>
      <c r="BH82" s="346"/>
      <c r="BI82" s="346"/>
    </row>
    <row r="83" spans="1:61" ht="15" customHeight="1" x14ac:dyDescent="0.25">
      <c r="A83" s="891"/>
      <c r="B83" s="886"/>
      <c r="C83" s="886"/>
      <c r="D83" s="886"/>
      <c r="E83" s="669" t="s">
        <v>199</v>
      </c>
      <c r="F83" s="669"/>
      <c r="G83" s="669"/>
      <c r="H83" s="669"/>
      <c r="I83" s="669"/>
      <c r="J83" s="669"/>
      <c r="K83" s="669"/>
      <c r="L83" s="669"/>
      <c r="M83" s="669"/>
      <c r="N83" s="669"/>
      <c r="O83" s="669"/>
      <c r="P83" s="669"/>
      <c r="Q83" s="669"/>
      <c r="R83" s="669"/>
      <c r="S83" s="669"/>
      <c r="T83" s="669"/>
      <c r="U83" s="669"/>
      <c r="V83" s="669"/>
      <c r="W83" s="669"/>
      <c r="X83" s="669"/>
      <c r="Y83" s="669"/>
      <c r="Z83" s="669"/>
      <c r="AA83" s="669"/>
      <c r="AB83" s="669"/>
      <c r="AC83" s="669"/>
      <c r="AD83" s="669"/>
      <c r="AE83" s="669"/>
      <c r="AF83" s="669"/>
      <c r="AG83" s="669"/>
      <c r="AH83" s="669"/>
      <c r="AI83" s="669"/>
      <c r="AJ83" s="669"/>
      <c r="AK83" s="669"/>
      <c r="AL83" s="669"/>
      <c r="AM83" s="669"/>
      <c r="AN83" s="669"/>
      <c r="AO83" s="669"/>
      <c r="AP83" s="669"/>
      <c r="AQ83" s="731">
        <f>AQ80+AQ77+AQ65+AQ54+AQ53</f>
        <v>0</v>
      </c>
      <c r="AR83" s="731"/>
      <c r="AS83" s="731"/>
      <c r="AT83" s="731"/>
      <c r="AU83" s="731"/>
      <c r="AV83" s="731"/>
      <c r="AW83" s="731"/>
      <c r="AX83" s="731"/>
      <c r="AY83" s="731"/>
      <c r="AZ83" s="731">
        <f>AZ80+AZ77+AZ76+AZ65+AZ54+AZ53</f>
        <v>0</v>
      </c>
      <c r="BA83" s="731"/>
      <c r="BB83" s="731"/>
      <c r="BC83" s="731"/>
      <c r="BD83" s="731"/>
      <c r="BE83" s="731"/>
      <c r="BF83" s="731"/>
      <c r="BG83" s="731"/>
      <c r="BH83" s="731"/>
      <c r="BI83" s="731"/>
    </row>
    <row r="84" spans="1:61" ht="15" customHeight="1" x14ac:dyDescent="0.25">
      <c r="A84" s="891"/>
      <c r="B84" s="886"/>
      <c r="C84" s="886"/>
      <c r="D84" s="886"/>
      <c r="E84" s="669" t="s">
        <v>200</v>
      </c>
      <c r="F84" s="669"/>
      <c r="G84" s="669"/>
      <c r="H84" s="669"/>
      <c r="I84" s="669"/>
      <c r="J84" s="669"/>
      <c r="K84" s="669"/>
      <c r="L84" s="669"/>
      <c r="M84" s="669"/>
      <c r="N84" s="669"/>
      <c r="O84" s="669"/>
      <c r="P84" s="669"/>
      <c r="Q84" s="669"/>
      <c r="R84" s="669"/>
      <c r="S84" s="669"/>
      <c r="T84" s="669"/>
      <c r="U84" s="669"/>
      <c r="V84" s="669"/>
      <c r="W84" s="669"/>
      <c r="X84" s="669"/>
      <c r="Y84" s="669"/>
      <c r="Z84" s="669"/>
      <c r="AA84" s="669"/>
      <c r="AB84" s="669"/>
      <c r="AC84" s="669"/>
      <c r="AD84" s="669"/>
      <c r="AE84" s="669"/>
      <c r="AF84" s="669"/>
      <c r="AG84" s="669"/>
      <c r="AH84" s="669"/>
      <c r="AI84" s="669"/>
      <c r="AJ84" s="669"/>
      <c r="AK84" s="669"/>
      <c r="AL84" s="669"/>
      <c r="AM84" s="669"/>
      <c r="AN84" s="669"/>
      <c r="AO84" s="669"/>
      <c r="AP84" s="669"/>
      <c r="AQ84" s="346"/>
      <c r="AR84" s="346"/>
      <c r="AS84" s="346"/>
      <c r="AT84" s="346"/>
      <c r="AU84" s="346"/>
      <c r="AV84" s="346"/>
      <c r="AW84" s="346"/>
      <c r="AX84" s="346"/>
      <c r="AY84" s="346"/>
      <c r="AZ84" s="346"/>
      <c r="BA84" s="346"/>
      <c r="BB84" s="346"/>
      <c r="BC84" s="346"/>
      <c r="BD84" s="346"/>
      <c r="BE84" s="346"/>
      <c r="BF84" s="346"/>
      <c r="BG84" s="346"/>
      <c r="BH84" s="346"/>
      <c r="BI84" s="346"/>
    </row>
    <row r="85" spans="1:61" ht="15" customHeight="1" x14ac:dyDescent="0.25">
      <c r="A85" s="670" t="s">
        <v>201</v>
      </c>
      <c r="B85" s="671"/>
      <c r="C85" s="671"/>
      <c r="D85" s="671"/>
      <c r="E85" s="671"/>
      <c r="F85" s="671"/>
      <c r="G85" s="671"/>
      <c r="H85" s="671"/>
      <c r="I85" s="671"/>
      <c r="J85" s="671"/>
      <c r="K85" s="671"/>
      <c r="L85" s="671"/>
      <c r="M85" s="671"/>
      <c r="N85" s="671"/>
      <c r="O85" s="671"/>
      <c r="P85" s="671"/>
      <c r="Q85" s="671"/>
      <c r="R85" s="671"/>
      <c r="S85" s="671"/>
      <c r="T85" s="671"/>
      <c r="U85" s="671"/>
      <c r="V85" s="671"/>
      <c r="W85" s="671"/>
      <c r="X85" s="671"/>
      <c r="Y85" s="671"/>
      <c r="Z85" s="671"/>
      <c r="AA85" s="671"/>
      <c r="AB85" s="671"/>
      <c r="AC85" s="671"/>
      <c r="AD85" s="671"/>
      <c r="AE85" s="671"/>
      <c r="AF85" s="671"/>
      <c r="AG85" s="671"/>
      <c r="AH85" s="671"/>
      <c r="AI85" s="671"/>
      <c r="AJ85" s="671"/>
      <c r="AK85" s="671"/>
      <c r="AL85" s="671"/>
      <c r="AM85" s="671"/>
      <c r="AN85" s="671"/>
      <c r="AO85" s="671"/>
      <c r="AP85" s="672"/>
      <c r="AQ85" s="942">
        <f>AQ83+AZ83+AQ84+AZ84</f>
        <v>0</v>
      </c>
      <c r="AR85" s="943"/>
      <c r="AS85" s="943"/>
      <c r="AT85" s="943"/>
      <c r="AU85" s="943"/>
      <c r="AV85" s="943"/>
      <c r="AW85" s="943"/>
      <c r="AX85" s="943"/>
      <c r="AY85" s="943"/>
      <c r="AZ85" s="943"/>
      <c r="BA85" s="943"/>
      <c r="BB85" s="943"/>
      <c r="BC85" s="943"/>
      <c r="BD85" s="943"/>
      <c r="BE85" s="943"/>
      <c r="BF85" s="943"/>
      <c r="BG85" s="943"/>
      <c r="BH85" s="943"/>
      <c r="BI85" s="944"/>
    </row>
    <row r="86" spans="1:61" x14ac:dyDescent="0.2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row>
    <row r="87" spans="1:61" x14ac:dyDescent="0.25">
      <c r="A87" s="52"/>
      <c r="B87" s="52"/>
      <c r="C87" s="52"/>
      <c r="D87" s="52"/>
      <c r="E87" s="52"/>
      <c r="F87" s="52"/>
      <c r="G87" s="52"/>
      <c r="H87" s="626" t="s">
        <v>0</v>
      </c>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26"/>
      <c r="AL87" s="626"/>
      <c r="AM87" s="626"/>
      <c r="AN87" s="626"/>
      <c r="AO87" s="626"/>
      <c r="AP87" s="626"/>
      <c r="AQ87" s="52"/>
      <c r="AR87" s="52"/>
      <c r="AS87" s="52"/>
      <c r="AT87" s="52"/>
      <c r="AU87" s="52"/>
      <c r="AV87" s="52"/>
      <c r="AW87" s="52"/>
      <c r="AX87" s="52"/>
      <c r="AY87" s="52"/>
      <c r="AZ87" s="52"/>
      <c r="BA87" s="52"/>
      <c r="BB87" s="52"/>
      <c r="BC87" s="52"/>
      <c r="BD87" s="52"/>
      <c r="BE87" s="52"/>
      <c r="BF87" s="52"/>
      <c r="BG87" s="52"/>
      <c r="BH87" s="52"/>
      <c r="BI87" s="52"/>
    </row>
    <row r="88" spans="1:61" x14ac:dyDescent="0.25">
      <c r="A88" s="52"/>
      <c r="B88" s="52"/>
      <c r="C88" s="52"/>
      <c r="D88" s="52"/>
      <c r="E88" s="52"/>
      <c r="F88" s="52"/>
      <c r="G88" s="52"/>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27"/>
      <c r="AL88" s="627"/>
      <c r="AM88" s="627"/>
      <c r="AN88" s="627"/>
      <c r="AO88" s="627"/>
      <c r="AP88" s="627"/>
      <c r="AQ88" s="628" t="s">
        <v>473</v>
      </c>
      <c r="AR88" s="629"/>
      <c r="AS88" s="629"/>
      <c r="AT88" s="629"/>
      <c r="AU88" s="629"/>
      <c r="AV88" s="629"/>
      <c r="AW88" s="629"/>
      <c r="AX88" s="629"/>
      <c r="AY88" s="629"/>
      <c r="AZ88" s="629"/>
      <c r="BA88" s="629"/>
      <c r="BB88" s="629"/>
      <c r="BC88" s="629"/>
      <c r="BD88" s="629"/>
      <c r="BE88" s="629"/>
      <c r="BF88" s="629"/>
      <c r="BG88" s="629"/>
      <c r="BH88" s="629"/>
      <c r="BI88" s="630"/>
    </row>
    <row r="89" spans="1:61" x14ac:dyDescent="0.25">
      <c r="A89" s="52"/>
      <c r="B89" s="52"/>
      <c r="C89" s="52"/>
      <c r="D89" s="52"/>
      <c r="E89" s="52"/>
      <c r="F89" s="52"/>
      <c r="G89" s="52"/>
      <c r="H89" s="627" t="s">
        <v>1</v>
      </c>
      <c r="I89" s="627"/>
      <c r="J89" s="627"/>
      <c r="K89" s="627"/>
      <c r="L89" s="627"/>
      <c r="M89" s="627"/>
      <c r="N89" s="627"/>
      <c r="O89" s="627"/>
      <c r="P89" s="627"/>
      <c r="Q89" s="627"/>
      <c r="R89" s="627"/>
      <c r="S89" s="627"/>
      <c r="T89" s="627"/>
      <c r="U89" s="627"/>
      <c r="V89" s="627"/>
      <c r="W89" s="627"/>
      <c r="X89" s="627"/>
      <c r="Y89" s="627"/>
      <c r="Z89" s="627"/>
      <c r="AA89" s="627"/>
      <c r="AB89" s="627"/>
      <c r="AC89" s="627"/>
      <c r="AD89" s="627"/>
      <c r="AE89" s="627"/>
      <c r="AF89" s="627"/>
      <c r="AG89" s="627"/>
      <c r="AH89" s="627"/>
      <c r="AI89" s="627"/>
      <c r="AJ89" s="627"/>
      <c r="AK89" s="627"/>
      <c r="AL89" s="627"/>
      <c r="AM89" s="627"/>
      <c r="AN89" s="627"/>
      <c r="AO89" s="627"/>
      <c r="AP89" s="627"/>
      <c r="AQ89" s="631"/>
      <c r="AR89" s="632"/>
      <c r="AS89" s="632"/>
      <c r="AT89" s="632"/>
      <c r="AU89" s="632"/>
      <c r="AV89" s="632"/>
      <c r="AW89" s="632"/>
      <c r="AX89" s="632"/>
      <c r="AY89" s="632"/>
      <c r="AZ89" s="632"/>
      <c r="BA89" s="632"/>
      <c r="BB89" s="632"/>
      <c r="BC89" s="632"/>
      <c r="BD89" s="632"/>
      <c r="BE89" s="632"/>
      <c r="BF89" s="632"/>
      <c r="BG89" s="632"/>
      <c r="BH89" s="632"/>
      <c r="BI89" s="633"/>
    </row>
    <row r="90" spans="1:61" x14ac:dyDescent="0.25">
      <c r="A90" s="52"/>
      <c r="B90" s="52"/>
      <c r="C90" s="52"/>
      <c r="D90" s="52"/>
      <c r="E90" s="52"/>
      <c r="F90" s="52"/>
      <c r="G90" s="52"/>
      <c r="H90" s="475"/>
      <c r="I90" s="475"/>
      <c r="J90" s="475"/>
      <c r="K90" s="475"/>
      <c r="L90" s="475"/>
      <c r="M90" s="475"/>
      <c r="N90" s="475"/>
      <c r="O90" s="475"/>
      <c r="P90" s="475"/>
      <c r="Q90" s="475"/>
      <c r="R90" s="475"/>
      <c r="S90" s="475"/>
      <c r="T90" s="475"/>
      <c r="U90" s="475"/>
      <c r="V90" s="475"/>
      <c r="W90" s="475"/>
      <c r="X90" s="475"/>
      <c r="Y90" s="475"/>
      <c r="Z90" s="475"/>
      <c r="AA90" s="475"/>
      <c r="AB90" s="475"/>
      <c r="AC90" s="475"/>
      <c r="AD90" s="475"/>
      <c r="AE90" s="475"/>
      <c r="AF90" s="475"/>
      <c r="AG90" s="475"/>
      <c r="AH90" s="475"/>
      <c r="AI90" s="475"/>
      <c r="AJ90" s="475"/>
      <c r="AK90" s="475"/>
      <c r="AL90" s="475"/>
      <c r="AM90" s="475"/>
      <c r="AN90" s="475"/>
      <c r="AO90" s="475"/>
      <c r="AP90" s="475"/>
      <c r="AQ90" s="480"/>
      <c r="AR90" s="480"/>
      <c r="AS90" s="480"/>
      <c r="AT90" s="480"/>
      <c r="AU90" s="480"/>
      <c r="AV90" s="480"/>
      <c r="AW90" s="480"/>
      <c r="AX90" s="480"/>
      <c r="AY90" s="480"/>
      <c r="AZ90" s="476" t="s">
        <v>355</v>
      </c>
      <c r="BA90" s="477"/>
      <c r="BB90" s="477"/>
      <c r="BC90" s="477"/>
      <c r="BD90" s="477"/>
      <c r="BE90" s="477"/>
      <c r="BF90" s="477"/>
      <c r="BG90" s="477"/>
      <c r="BH90" s="477"/>
      <c r="BI90" s="478"/>
    </row>
    <row r="91" spans="1:61" x14ac:dyDescent="0.25">
      <c r="A91" s="52"/>
      <c r="B91" s="52"/>
      <c r="C91" s="52"/>
      <c r="D91" s="52"/>
      <c r="E91" s="52"/>
      <c r="F91" s="52"/>
      <c r="G91" s="52"/>
      <c r="H91" s="479" t="s">
        <v>163</v>
      </c>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79"/>
      <c r="AY91" s="479"/>
      <c r="AZ91" s="479"/>
      <c r="BA91" s="479"/>
      <c r="BB91" s="479"/>
      <c r="BC91" s="479"/>
      <c r="BD91" s="479"/>
      <c r="BE91" s="479"/>
      <c r="BF91" s="479"/>
      <c r="BG91" s="479"/>
      <c r="BH91" s="479"/>
      <c r="BI91" s="479"/>
    </row>
    <row r="92" spans="1:61" x14ac:dyDescent="0.25">
      <c r="A92" s="480"/>
      <c r="B92" s="480"/>
      <c r="C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0"/>
      <c r="AQ92" s="480"/>
      <c r="AR92" s="480"/>
      <c r="AS92" s="480"/>
      <c r="AT92" s="480"/>
      <c r="AU92" s="480"/>
      <c r="AV92" s="480"/>
      <c r="AW92" s="480"/>
      <c r="AX92" s="480"/>
      <c r="AY92" s="480"/>
      <c r="AZ92" s="480"/>
      <c r="BA92" s="480"/>
      <c r="BB92" s="480"/>
      <c r="BC92" s="480"/>
      <c r="BD92" s="480"/>
      <c r="BE92" s="480"/>
      <c r="BF92" s="480"/>
      <c r="BG92" s="480"/>
      <c r="BH92" s="480"/>
      <c r="BI92" s="480"/>
    </row>
    <row r="93" spans="1:61" x14ac:dyDescent="0.25">
      <c r="A93" s="895"/>
      <c r="B93" s="895"/>
      <c r="C93" s="895"/>
      <c r="D93" s="895"/>
      <c r="E93" s="895"/>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5"/>
      <c r="AP93" s="895"/>
      <c r="AQ93" s="895"/>
      <c r="AR93" s="895"/>
      <c r="AS93" s="895"/>
      <c r="AT93" s="895"/>
      <c r="AU93" s="895"/>
      <c r="AV93" s="895"/>
      <c r="AW93" s="895"/>
      <c r="AX93" s="895"/>
      <c r="AY93" s="895"/>
      <c r="AZ93" s="895"/>
      <c r="BA93" s="895"/>
      <c r="BB93" s="895"/>
      <c r="BC93" s="895"/>
      <c r="BD93" s="895"/>
      <c r="BE93" s="895"/>
      <c r="BF93" s="895"/>
      <c r="BG93" s="895"/>
      <c r="BH93" s="895"/>
      <c r="BI93" s="895"/>
    </row>
    <row r="94" spans="1:61" x14ac:dyDescent="0.25">
      <c r="A94" s="488" t="s">
        <v>164</v>
      </c>
      <c r="B94" s="489"/>
      <c r="C94" s="489"/>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89"/>
      <c r="AY94" s="489"/>
      <c r="AZ94" s="489"/>
      <c r="BA94" s="489"/>
      <c r="BB94" s="489"/>
      <c r="BC94" s="489"/>
      <c r="BD94" s="489"/>
      <c r="BE94" s="489"/>
      <c r="BF94" s="489"/>
      <c r="BG94" s="489"/>
      <c r="BH94" s="489"/>
      <c r="BI94" s="490"/>
    </row>
    <row r="95" spans="1:61" ht="26.25" customHeight="1" x14ac:dyDescent="0.25">
      <c r="A95" s="217" t="s">
        <v>165</v>
      </c>
      <c r="B95" s="218"/>
      <c r="C95" s="218"/>
      <c r="D95" s="218"/>
      <c r="E95" s="274" t="s">
        <v>166</v>
      </c>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t="s">
        <v>167</v>
      </c>
      <c r="AR95" s="274"/>
      <c r="AS95" s="274"/>
      <c r="AT95" s="274"/>
      <c r="AU95" s="274"/>
      <c r="AV95" s="274"/>
      <c r="AW95" s="274"/>
      <c r="AX95" s="274"/>
      <c r="AY95" s="274"/>
      <c r="AZ95" s="286" t="s">
        <v>168</v>
      </c>
      <c r="BA95" s="274"/>
      <c r="BB95" s="274"/>
      <c r="BC95" s="274"/>
      <c r="BD95" s="274"/>
      <c r="BE95" s="274"/>
      <c r="BF95" s="274"/>
      <c r="BG95" s="274"/>
      <c r="BH95" s="274"/>
      <c r="BI95" s="274"/>
    </row>
    <row r="96" spans="1:61" x14ac:dyDescent="0.25">
      <c r="A96" s="885" t="s">
        <v>474</v>
      </c>
      <c r="B96" s="886"/>
      <c r="C96" s="886"/>
      <c r="D96" s="887"/>
      <c r="E96" s="917" t="s">
        <v>475</v>
      </c>
      <c r="F96" s="918"/>
      <c r="G96" s="918"/>
      <c r="H96" s="918"/>
      <c r="I96" s="918"/>
      <c r="J96" s="918"/>
      <c r="K96" s="918"/>
      <c r="L96" s="918"/>
      <c r="M96" s="918"/>
      <c r="N96" s="918"/>
      <c r="O96" s="918"/>
      <c r="P96" s="918"/>
      <c r="Q96" s="918"/>
      <c r="R96" s="918"/>
      <c r="S96" s="918"/>
      <c r="T96" s="918"/>
      <c r="U96" s="918"/>
      <c r="V96" s="918"/>
      <c r="W96" s="918"/>
      <c r="X96" s="918"/>
      <c r="Y96" s="918"/>
      <c r="Z96" s="918"/>
      <c r="AA96" s="918"/>
      <c r="AB96" s="918"/>
      <c r="AC96" s="918"/>
      <c r="AD96" s="918"/>
      <c r="AE96" s="918"/>
      <c r="AF96" s="918"/>
      <c r="AG96" s="918"/>
      <c r="AH96" s="918"/>
      <c r="AI96" s="918"/>
      <c r="AJ96" s="918"/>
      <c r="AK96" s="918"/>
      <c r="AL96" s="918"/>
      <c r="AM96" s="918"/>
      <c r="AN96" s="918"/>
      <c r="AO96" s="918"/>
      <c r="AP96" s="919"/>
      <c r="AQ96" s="882">
        <f>AQ97+AQ98+AQ99</f>
        <v>0</v>
      </c>
      <c r="AR96" s="883"/>
      <c r="AS96" s="883"/>
      <c r="AT96" s="883"/>
      <c r="AU96" s="883"/>
      <c r="AV96" s="883"/>
      <c r="AW96" s="883"/>
      <c r="AX96" s="883"/>
      <c r="AY96" s="884"/>
      <c r="AZ96" s="882">
        <f>AZ97+AZ98+AZ99</f>
        <v>0</v>
      </c>
      <c r="BA96" s="883"/>
      <c r="BB96" s="883"/>
      <c r="BC96" s="883"/>
      <c r="BD96" s="883"/>
      <c r="BE96" s="883"/>
      <c r="BF96" s="883"/>
      <c r="BG96" s="883"/>
      <c r="BH96" s="883"/>
      <c r="BI96" s="884"/>
    </row>
    <row r="97" spans="1:61" ht="37.5" customHeight="1" x14ac:dyDescent="0.25">
      <c r="A97" s="891"/>
      <c r="B97" s="886"/>
      <c r="C97" s="886"/>
      <c r="D97" s="887"/>
      <c r="E97" s="949" t="s">
        <v>476</v>
      </c>
      <c r="F97" s="950"/>
      <c r="G97" s="950"/>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950"/>
      <c r="AM97" s="950"/>
      <c r="AN97" s="950"/>
      <c r="AO97" s="950"/>
      <c r="AP97" s="951"/>
      <c r="AQ97" s="879"/>
      <c r="AR97" s="880"/>
      <c r="AS97" s="880"/>
      <c r="AT97" s="880"/>
      <c r="AU97" s="880"/>
      <c r="AV97" s="880"/>
      <c r="AW97" s="880"/>
      <c r="AX97" s="880"/>
      <c r="AY97" s="881"/>
      <c r="AZ97" s="879"/>
      <c r="BA97" s="880"/>
      <c r="BB97" s="880"/>
      <c r="BC97" s="880"/>
      <c r="BD97" s="880"/>
      <c r="BE97" s="880"/>
      <c r="BF97" s="880"/>
      <c r="BG97" s="880"/>
      <c r="BH97" s="880"/>
      <c r="BI97" s="881"/>
    </row>
    <row r="98" spans="1:61" x14ac:dyDescent="0.25">
      <c r="A98" s="891"/>
      <c r="B98" s="886"/>
      <c r="C98" s="886"/>
      <c r="D98" s="887"/>
      <c r="E98" s="952" t="s">
        <v>477</v>
      </c>
      <c r="F98" s="877"/>
      <c r="G98" s="877"/>
      <c r="H98" s="877"/>
      <c r="I98" s="877"/>
      <c r="J98" s="877"/>
      <c r="K98" s="877"/>
      <c r="L98" s="877"/>
      <c r="M98" s="877"/>
      <c r="N98" s="877"/>
      <c r="O98" s="877"/>
      <c r="P98" s="877"/>
      <c r="Q98" s="877"/>
      <c r="R98" s="877"/>
      <c r="S98" s="877"/>
      <c r="T98" s="877"/>
      <c r="U98" s="877"/>
      <c r="V98" s="877"/>
      <c r="W98" s="877"/>
      <c r="X98" s="877"/>
      <c r="Y98" s="877"/>
      <c r="Z98" s="877"/>
      <c r="AA98" s="877"/>
      <c r="AB98" s="877"/>
      <c r="AC98" s="877"/>
      <c r="AD98" s="877"/>
      <c r="AE98" s="877"/>
      <c r="AF98" s="877"/>
      <c r="AG98" s="877"/>
      <c r="AH98" s="877"/>
      <c r="AI98" s="877"/>
      <c r="AJ98" s="877"/>
      <c r="AK98" s="877"/>
      <c r="AL98" s="877"/>
      <c r="AM98" s="877"/>
      <c r="AN98" s="877"/>
      <c r="AO98" s="877"/>
      <c r="AP98" s="878"/>
      <c r="AQ98" s="879"/>
      <c r="AR98" s="880"/>
      <c r="AS98" s="880"/>
      <c r="AT98" s="880"/>
      <c r="AU98" s="880"/>
      <c r="AV98" s="880"/>
      <c r="AW98" s="880"/>
      <c r="AX98" s="880"/>
      <c r="AY98" s="881"/>
      <c r="AZ98" s="879"/>
      <c r="BA98" s="880"/>
      <c r="BB98" s="880"/>
      <c r="BC98" s="880"/>
      <c r="BD98" s="880"/>
      <c r="BE98" s="880"/>
      <c r="BF98" s="880"/>
      <c r="BG98" s="880"/>
      <c r="BH98" s="880"/>
      <c r="BI98" s="881"/>
    </row>
    <row r="99" spans="1:61" x14ac:dyDescent="0.25">
      <c r="A99" s="891"/>
      <c r="B99" s="886"/>
      <c r="C99" s="886"/>
      <c r="D99" s="887"/>
      <c r="E99" s="952" t="s">
        <v>478</v>
      </c>
      <c r="F99" s="877"/>
      <c r="G99" s="877"/>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8"/>
      <c r="AQ99" s="879"/>
      <c r="AR99" s="880"/>
      <c r="AS99" s="880"/>
      <c r="AT99" s="880"/>
      <c r="AU99" s="880"/>
      <c r="AV99" s="880"/>
      <c r="AW99" s="880"/>
      <c r="AX99" s="880"/>
      <c r="AY99" s="881"/>
      <c r="AZ99" s="879"/>
      <c r="BA99" s="880"/>
      <c r="BB99" s="880"/>
      <c r="BC99" s="880"/>
      <c r="BD99" s="880"/>
      <c r="BE99" s="880"/>
      <c r="BF99" s="880"/>
      <c r="BG99" s="880"/>
      <c r="BH99" s="880"/>
      <c r="BI99" s="881"/>
    </row>
    <row r="100" spans="1:61" ht="29.25" customHeight="1" x14ac:dyDescent="0.25">
      <c r="A100" s="885" t="s">
        <v>479</v>
      </c>
      <c r="B100" s="886"/>
      <c r="C100" s="886"/>
      <c r="D100" s="887"/>
      <c r="E100" s="917" t="s">
        <v>480</v>
      </c>
      <c r="F100" s="918"/>
      <c r="G100" s="918"/>
      <c r="H100" s="918"/>
      <c r="I100" s="918"/>
      <c r="J100" s="918"/>
      <c r="K100" s="918"/>
      <c r="L100" s="918"/>
      <c r="M100" s="918"/>
      <c r="N100" s="918"/>
      <c r="O100" s="918"/>
      <c r="P100" s="918"/>
      <c r="Q100" s="918"/>
      <c r="R100" s="918"/>
      <c r="S100" s="918"/>
      <c r="T100" s="918"/>
      <c r="U100" s="918"/>
      <c r="V100" s="918"/>
      <c r="W100" s="918"/>
      <c r="X100" s="918"/>
      <c r="Y100" s="918"/>
      <c r="Z100" s="918"/>
      <c r="AA100" s="918"/>
      <c r="AB100" s="918"/>
      <c r="AC100" s="918"/>
      <c r="AD100" s="918"/>
      <c r="AE100" s="918"/>
      <c r="AF100" s="918"/>
      <c r="AG100" s="918"/>
      <c r="AH100" s="918"/>
      <c r="AI100" s="918"/>
      <c r="AJ100" s="918"/>
      <c r="AK100" s="918"/>
      <c r="AL100" s="918"/>
      <c r="AM100" s="918"/>
      <c r="AN100" s="918"/>
      <c r="AO100" s="918"/>
      <c r="AP100" s="919"/>
      <c r="AQ100" s="882">
        <f>AQ101+AQ102+AQ103+AQ106+AQ107+AQ108+AQ109</f>
        <v>0</v>
      </c>
      <c r="AR100" s="883"/>
      <c r="AS100" s="883"/>
      <c r="AT100" s="883"/>
      <c r="AU100" s="883"/>
      <c r="AV100" s="883"/>
      <c r="AW100" s="883"/>
      <c r="AX100" s="883"/>
      <c r="AY100" s="884"/>
      <c r="AZ100" s="882">
        <f>AZ101+AZ102+AZ103+AZ104+AZ105+AZ106+AZ107+AZ108+AZ109</f>
        <v>0</v>
      </c>
      <c r="BA100" s="883"/>
      <c r="BB100" s="883"/>
      <c r="BC100" s="883"/>
      <c r="BD100" s="883"/>
      <c r="BE100" s="883"/>
      <c r="BF100" s="883"/>
      <c r="BG100" s="883"/>
      <c r="BH100" s="883"/>
      <c r="BI100" s="884"/>
    </row>
    <row r="101" spans="1:61" x14ac:dyDescent="0.25">
      <c r="A101" s="891"/>
      <c r="B101" s="886"/>
      <c r="C101" s="886"/>
      <c r="D101" s="887"/>
      <c r="E101" s="952" t="s">
        <v>171</v>
      </c>
      <c r="F101" s="877"/>
      <c r="G101" s="877"/>
      <c r="H101" s="877"/>
      <c r="I101" s="877"/>
      <c r="J101" s="877"/>
      <c r="K101" s="877"/>
      <c r="L101" s="877"/>
      <c r="M101" s="877"/>
      <c r="N101" s="877"/>
      <c r="O101" s="877"/>
      <c r="P101" s="877"/>
      <c r="Q101" s="877"/>
      <c r="R101" s="877"/>
      <c r="S101" s="877"/>
      <c r="T101" s="877"/>
      <c r="U101" s="877"/>
      <c r="V101" s="877"/>
      <c r="W101" s="877"/>
      <c r="X101" s="877"/>
      <c r="Y101" s="877"/>
      <c r="Z101" s="877"/>
      <c r="AA101" s="877"/>
      <c r="AB101" s="877"/>
      <c r="AC101" s="877"/>
      <c r="AD101" s="877"/>
      <c r="AE101" s="877"/>
      <c r="AF101" s="877"/>
      <c r="AG101" s="877"/>
      <c r="AH101" s="877"/>
      <c r="AI101" s="877"/>
      <c r="AJ101" s="877"/>
      <c r="AK101" s="877"/>
      <c r="AL101" s="877"/>
      <c r="AM101" s="877"/>
      <c r="AN101" s="877"/>
      <c r="AO101" s="877"/>
      <c r="AP101" s="878"/>
      <c r="AQ101" s="879"/>
      <c r="AR101" s="880"/>
      <c r="AS101" s="880"/>
      <c r="AT101" s="880"/>
      <c r="AU101" s="880"/>
      <c r="AV101" s="880"/>
      <c r="AW101" s="880"/>
      <c r="AX101" s="880"/>
      <c r="AY101" s="881"/>
      <c r="AZ101" s="879"/>
      <c r="BA101" s="880"/>
      <c r="BB101" s="880"/>
      <c r="BC101" s="880"/>
      <c r="BD101" s="880"/>
      <c r="BE101" s="880"/>
      <c r="BF101" s="880"/>
      <c r="BG101" s="880"/>
      <c r="BH101" s="880"/>
      <c r="BI101" s="881"/>
    </row>
    <row r="102" spans="1:61" x14ac:dyDescent="0.25">
      <c r="A102" s="143"/>
      <c r="B102" s="144"/>
      <c r="C102" s="144"/>
      <c r="D102" s="153"/>
      <c r="E102" s="952" t="s">
        <v>481</v>
      </c>
      <c r="F102" s="877"/>
      <c r="G102" s="877"/>
      <c r="H102" s="877"/>
      <c r="I102" s="877"/>
      <c r="J102" s="877"/>
      <c r="K102" s="877"/>
      <c r="L102" s="877"/>
      <c r="M102" s="877"/>
      <c r="N102" s="877"/>
      <c r="O102" s="877"/>
      <c r="P102" s="877"/>
      <c r="Q102" s="877"/>
      <c r="R102" s="877"/>
      <c r="S102" s="877"/>
      <c r="T102" s="877"/>
      <c r="U102" s="877"/>
      <c r="V102" s="877"/>
      <c r="W102" s="877"/>
      <c r="X102" s="877"/>
      <c r="Y102" s="877"/>
      <c r="Z102" s="877"/>
      <c r="AA102" s="877"/>
      <c r="AB102" s="877"/>
      <c r="AC102" s="877"/>
      <c r="AD102" s="877"/>
      <c r="AE102" s="877"/>
      <c r="AF102" s="877"/>
      <c r="AG102" s="877"/>
      <c r="AH102" s="877"/>
      <c r="AI102" s="877"/>
      <c r="AJ102" s="877"/>
      <c r="AK102" s="877"/>
      <c r="AL102" s="877"/>
      <c r="AM102" s="877"/>
      <c r="AN102" s="877"/>
      <c r="AO102" s="877"/>
      <c r="AP102" s="878"/>
      <c r="AQ102" s="879"/>
      <c r="AR102" s="880"/>
      <c r="AS102" s="880"/>
      <c r="AT102" s="880"/>
      <c r="AU102" s="880"/>
      <c r="AV102" s="880"/>
      <c r="AW102" s="880"/>
      <c r="AX102" s="880"/>
      <c r="AY102" s="881"/>
      <c r="AZ102" s="879"/>
      <c r="BA102" s="880"/>
      <c r="BB102" s="880"/>
      <c r="BC102" s="880"/>
      <c r="BD102" s="880"/>
      <c r="BE102" s="880"/>
      <c r="BF102" s="880"/>
      <c r="BG102" s="880"/>
      <c r="BH102" s="880"/>
      <c r="BI102" s="881"/>
    </row>
    <row r="103" spans="1:61" ht="38.25" customHeight="1" x14ac:dyDescent="0.25">
      <c r="A103" s="143"/>
      <c r="B103" s="144"/>
      <c r="C103" s="144"/>
      <c r="D103" s="153"/>
      <c r="E103" s="952" t="s">
        <v>482</v>
      </c>
      <c r="F103" s="877"/>
      <c r="G103" s="877"/>
      <c r="H103" s="877"/>
      <c r="I103" s="877"/>
      <c r="J103" s="877"/>
      <c r="K103" s="877"/>
      <c r="L103" s="877"/>
      <c r="M103" s="877"/>
      <c r="N103" s="877"/>
      <c r="O103" s="877"/>
      <c r="P103" s="877"/>
      <c r="Q103" s="877"/>
      <c r="R103" s="877"/>
      <c r="S103" s="877"/>
      <c r="T103" s="877"/>
      <c r="U103" s="877"/>
      <c r="V103" s="877"/>
      <c r="W103" s="877"/>
      <c r="X103" s="877"/>
      <c r="Y103" s="877"/>
      <c r="Z103" s="877"/>
      <c r="AA103" s="877"/>
      <c r="AB103" s="877"/>
      <c r="AC103" s="877"/>
      <c r="AD103" s="877"/>
      <c r="AE103" s="877"/>
      <c r="AF103" s="877"/>
      <c r="AG103" s="877"/>
      <c r="AH103" s="877"/>
      <c r="AI103" s="877"/>
      <c r="AJ103" s="877"/>
      <c r="AK103" s="877"/>
      <c r="AL103" s="877"/>
      <c r="AM103" s="877"/>
      <c r="AN103" s="877"/>
      <c r="AO103" s="877"/>
      <c r="AP103" s="878"/>
      <c r="AQ103" s="879"/>
      <c r="AR103" s="880"/>
      <c r="AS103" s="880"/>
      <c r="AT103" s="880"/>
      <c r="AU103" s="880"/>
      <c r="AV103" s="880"/>
      <c r="AW103" s="880"/>
      <c r="AX103" s="880"/>
      <c r="AY103" s="881"/>
      <c r="AZ103" s="879"/>
      <c r="BA103" s="880"/>
      <c r="BB103" s="880"/>
      <c r="BC103" s="880"/>
      <c r="BD103" s="880"/>
      <c r="BE103" s="880"/>
      <c r="BF103" s="880"/>
      <c r="BG103" s="880"/>
      <c r="BH103" s="880"/>
      <c r="BI103" s="881"/>
    </row>
    <row r="104" spans="1:61" x14ac:dyDescent="0.25">
      <c r="A104" s="143"/>
      <c r="B104" s="144"/>
      <c r="C104" s="144"/>
      <c r="D104" s="153"/>
      <c r="E104" s="952" t="s">
        <v>483</v>
      </c>
      <c r="F104" s="877"/>
      <c r="G104" s="877"/>
      <c r="H104" s="877"/>
      <c r="I104" s="877"/>
      <c r="J104" s="877"/>
      <c r="K104" s="877"/>
      <c r="L104" s="877"/>
      <c r="M104" s="877"/>
      <c r="N104" s="877"/>
      <c r="O104" s="877"/>
      <c r="P104" s="877"/>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7"/>
      <c r="AL104" s="877"/>
      <c r="AM104" s="877"/>
      <c r="AN104" s="877"/>
      <c r="AO104" s="877"/>
      <c r="AP104" s="878"/>
      <c r="AQ104" s="899"/>
      <c r="AR104" s="900"/>
      <c r="AS104" s="900"/>
      <c r="AT104" s="900"/>
      <c r="AU104" s="900"/>
      <c r="AV104" s="900"/>
      <c r="AW104" s="900"/>
      <c r="AX104" s="900"/>
      <c r="AY104" s="901"/>
      <c r="AZ104" s="879"/>
      <c r="BA104" s="880"/>
      <c r="BB104" s="880"/>
      <c r="BC104" s="880"/>
      <c r="BD104" s="880"/>
      <c r="BE104" s="880"/>
      <c r="BF104" s="880"/>
      <c r="BG104" s="880"/>
      <c r="BH104" s="880"/>
      <c r="BI104" s="881"/>
    </row>
    <row r="105" spans="1:61" ht="28.5" customHeight="1" x14ac:dyDescent="0.25">
      <c r="A105" s="143"/>
      <c r="B105" s="144"/>
      <c r="C105" s="144"/>
      <c r="D105" s="153"/>
      <c r="E105" s="952" t="s">
        <v>484</v>
      </c>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c r="AK105" s="877"/>
      <c r="AL105" s="877"/>
      <c r="AM105" s="877"/>
      <c r="AN105" s="877"/>
      <c r="AO105" s="877"/>
      <c r="AP105" s="878"/>
      <c r="AQ105" s="899"/>
      <c r="AR105" s="900"/>
      <c r="AS105" s="900"/>
      <c r="AT105" s="900"/>
      <c r="AU105" s="900"/>
      <c r="AV105" s="900"/>
      <c r="AW105" s="900"/>
      <c r="AX105" s="900"/>
      <c r="AY105" s="901"/>
      <c r="AZ105" s="879"/>
      <c r="BA105" s="880"/>
      <c r="BB105" s="880"/>
      <c r="BC105" s="880"/>
      <c r="BD105" s="880"/>
      <c r="BE105" s="880"/>
      <c r="BF105" s="880"/>
      <c r="BG105" s="880"/>
      <c r="BH105" s="880"/>
      <c r="BI105" s="881"/>
    </row>
    <row r="106" spans="1:61" ht="12.75" customHeight="1" x14ac:dyDescent="0.25">
      <c r="A106" s="891"/>
      <c r="B106" s="886"/>
      <c r="C106" s="886"/>
      <c r="D106" s="887"/>
      <c r="E106" s="953" t="s">
        <v>485</v>
      </c>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950"/>
      <c r="AB106" s="950"/>
      <c r="AC106" s="950"/>
      <c r="AD106" s="950"/>
      <c r="AE106" s="950"/>
      <c r="AF106" s="950"/>
      <c r="AG106" s="950"/>
      <c r="AH106" s="950"/>
      <c r="AI106" s="950"/>
      <c r="AJ106" s="950"/>
      <c r="AK106" s="950"/>
      <c r="AL106" s="950"/>
      <c r="AM106" s="950"/>
      <c r="AN106" s="950"/>
      <c r="AO106" s="950"/>
      <c r="AP106" s="951"/>
      <c r="AQ106" s="879"/>
      <c r="AR106" s="880"/>
      <c r="AS106" s="880"/>
      <c r="AT106" s="880"/>
      <c r="AU106" s="880"/>
      <c r="AV106" s="880"/>
      <c r="AW106" s="880"/>
      <c r="AX106" s="880"/>
      <c r="AY106" s="881"/>
      <c r="AZ106" s="879"/>
      <c r="BA106" s="880"/>
      <c r="BB106" s="880"/>
      <c r="BC106" s="880"/>
      <c r="BD106" s="880"/>
      <c r="BE106" s="880"/>
      <c r="BF106" s="880"/>
      <c r="BG106" s="880"/>
      <c r="BH106" s="880"/>
      <c r="BI106" s="881"/>
    </row>
    <row r="107" spans="1:61" x14ac:dyDescent="0.25">
      <c r="A107" s="143"/>
      <c r="B107" s="144"/>
      <c r="C107" s="144"/>
      <c r="D107" s="153"/>
      <c r="E107" s="952" t="s">
        <v>486</v>
      </c>
      <c r="F107" s="877"/>
      <c r="G107" s="877"/>
      <c r="H107" s="877"/>
      <c r="I107" s="877"/>
      <c r="J107" s="877"/>
      <c r="K107" s="877"/>
      <c r="L107" s="877"/>
      <c r="M107" s="877"/>
      <c r="N107" s="877"/>
      <c r="O107" s="877"/>
      <c r="P107" s="877"/>
      <c r="Q107" s="877"/>
      <c r="R107" s="877"/>
      <c r="S107" s="877"/>
      <c r="T107" s="877"/>
      <c r="U107" s="877"/>
      <c r="V107" s="877"/>
      <c r="W107" s="877"/>
      <c r="X107" s="877"/>
      <c r="Y107" s="877"/>
      <c r="Z107" s="877"/>
      <c r="AA107" s="877"/>
      <c r="AB107" s="877"/>
      <c r="AC107" s="877"/>
      <c r="AD107" s="877"/>
      <c r="AE107" s="877"/>
      <c r="AF107" s="877"/>
      <c r="AG107" s="877"/>
      <c r="AH107" s="877"/>
      <c r="AI107" s="877"/>
      <c r="AJ107" s="877"/>
      <c r="AK107" s="877"/>
      <c r="AL107" s="877"/>
      <c r="AM107" s="877"/>
      <c r="AN107" s="877"/>
      <c r="AO107" s="877"/>
      <c r="AP107" s="878"/>
      <c r="AQ107" s="879"/>
      <c r="AR107" s="880"/>
      <c r="AS107" s="880"/>
      <c r="AT107" s="880"/>
      <c r="AU107" s="880"/>
      <c r="AV107" s="880"/>
      <c r="AW107" s="880"/>
      <c r="AX107" s="880"/>
      <c r="AY107" s="881"/>
      <c r="AZ107" s="879"/>
      <c r="BA107" s="880"/>
      <c r="BB107" s="880"/>
      <c r="BC107" s="880"/>
      <c r="BD107" s="880"/>
      <c r="BE107" s="880"/>
      <c r="BF107" s="880"/>
      <c r="BG107" s="880"/>
      <c r="BH107" s="880"/>
      <c r="BI107" s="881"/>
    </row>
    <row r="108" spans="1:61" x14ac:dyDescent="0.25">
      <c r="A108" s="143"/>
      <c r="B108" s="144"/>
      <c r="C108" s="144"/>
      <c r="D108" s="153"/>
      <c r="E108" s="952" t="s">
        <v>487</v>
      </c>
      <c r="F108" s="877"/>
      <c r="G108" s="877"/>
      <c r="H108" s="877"/>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7"/>
      <c r="AE108" s="877"/>
      <c r="AF108" s="877"/>
      <c r="AG108" s="877"/>
      <c r="AH108" s="877"/>
      <c r="AI108" s="877"/>
      <c r="AJ108" s="877"/>
      <c r="AK108" s="877"/>
      <c r="AL108" s="877"/>
      <c r="AM108" s="877"/>
      <c r="AN108" s="877"/>
      <c r="AO108" s="877"/>
      <c r="AP108" s="878"/>
      <c r="AQ108" s="879"/>
      <c r="AR108" s="880"/>
      <c r="AS108" s="880"/>
      <c r="AT108" s="880"/>
      <c r="AU108" s="880"/>
      <c r="AV108" s="880"/>
      <c r="AW108" s="880"/>
      <c r="AX108" s="880"/>
      <c r="AY108" s="881"/>
      <c r="AZ108" s="879"/>
      <c r="BA108" s="880"/>
      <c r="BB108" s="880"/>
      <c r="BC108" s="880"/>
      <c r="BD108" s="880"/>
      <c r="BE108" s="880"/>
      <c r="BF108" s="880"/>
      <c r="BG108" s="880"/>
      <c r="BH108" s="880"/>
      <c r="BI108" s="881"/>
    </row>
    <row r="109" spans="1:61" x14ac:dyDescent="0.25">
      <c r="A109" s="891"/>
      <c r="B109" s="886"/>
      <c r="C109" s="886"/>
      <c r="D109" s="887"/>
      <c r="E109" s="952" t="s">
        <v>488</v>
      </c>
      <c r="F109" s="877"/>
      <c r="G109" s="877"/>
      <c r="H109" s="877"/>
      <c r="I109" s="877"/>
      <c r="J109" s="877"/>
      <c r="K109" s="877"/>
      <c r="L109" s="877"/>
      <c r="M109" s="877"/>
      <c r="N109" s="877"/>
      <c r="O109" s="877"/>
      <c r="P109" s="877"/>
      <c r="Q109" s="877"/>
      <c r="R109" s="877"/>
      <c r="S109" s="877"/>
      <c r="T109" s="877"/>
      <c r="U109" s="877"/>
      <c r="V109" s="877"/>
      <c r="W109" s="877"/>
      <c r="X109" s="877"/>
      <c r="Y109" s="877"/>
      <c r="Z109" s="877"/>
      <c r="AA109" s="877"/>
      <c r="AB109" s="877"/>
      <c r="AC109" s="877"/>
      <c r="AD109" s="877"/>
      <c r="AE109" s="877"/>
      <c r="AF109" s="877"/>
      <c r="AG109" s="877"/>
      <c r="AH109" s="877"/>
      <c r="AI109" s="877"/>
      <c r="AJ109" s="877"/>
      <c r="AK109" s="877"/>
      <c r="AL109" s="877"/>
      <c r="AM109" s="877"/>
      <c r="AN109" s="877"/>
      <c r="AO109" s="877"/>
      <c r="AP109" s="878"/>
      <c r="AQ109" s="879"/>
      <c r="AR109" s="880"/>
      <c r="AS109" s="880"/>
      <c r="AT109" s="880"/>
      <c r="AU109" s="880"/>
      <c r="AV109" s="880"/>
      <c r="AW109" s="880"/>
      <c r="AX109" s="880"/>
      <c r="AY109" s="881"/>
      <c r="AZ109" s="879"/>
      <c r="BA109" s="880"/>
      <c r="BB109" s="880"/>
      <c r="BC109" s="880"/>
      <c r="BD109" s="880"/>
      <c r="BE109" s="880"/>
      <c r="BF109" s="880"/>
      <c r="BG109" s="880"/>
      <c r="BH109" s="880"/>
      <c r="BI109" s="881"/>
    </row>
    <row r="110" spans="1:61" ht="39.75" customHeight="1" x14ac:dyDescent="0.25">
      <c r="A110" s="885" t="s">
        <v>489</v>
      </c>
      <c r="B110" s="886"/>
      <c r="C110" s="886"/>
      <c r="D110" s="887"/>
      <c r="E110" s="670" t="s">
        <v>490</v>
      </c>
      <c r="F110" s="671"/>
      <c r="G110" s="671"/>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2"/>
      <c r="AQ110" s="903">
        <v>0</v>
      </c>
      <c r="AR110" s="904"/>
      <c r="AS110" s="904"/>
      <c r="AT110" s="904"/>
      <c r="AU110" s="904"/>
      <c r="AV110" s="904"/>
      <c r="AW110" s="904"/>
      <c r="AX110" s="904"/>
      <c r="AY110" s="905"/>
      <c r="AZ110" s="903">
        <v>0</v>
      </c>
      <c r="BA110" s="904"/>
      <c r="BB110" s="904"/>
      <c r="BC110" s="904"/>
      <c r="BD110" s="904"/>
      <c r="BE110" s="904"/>
      <c r="BF110" s="904"/>
      <c r="BG110" s="904"/>
      <c r="BH110" s="904"/>
      <c r="BI110" s="905"/>
    </row>
    <row r="111" spans="1:61" ht="26.25" customHeight="1" x14ac:dyDescent="0.25">
      <c r="A111" s="885" t="s">
        <v>491</v>
      </c>
      <c r="B111" s="886"/>
      <c r="C111" s="886"/>
      <c r="D111" s="887"/>
      <c r="E111" s="670" t="s">
        <v>492</v>
      </c>
      <c r="F111" s="671"/>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2"/>
      <c r="AQ111" s="903">
        <v>0</v>
      </c>
      <c r="AR111" s="904"/>
      <c r="AS111" s="904"/>
      <c r="AT111" s="904"/>
      <c r="AU111" s="904"/>
      <c r="AV111" s="904"/>
      <c r="AW111" s="904"/>
      <c r="AX111" s="904"/>
      <c r="AY111" s="905"/>
      <c r="AZ111" s="903">
        <v>0</v>
      </c>
      <c r="BA111" s="904"/>
      <c r="BB111" s="904"/>
      <c r="BC111" s="904"/>
      <c r="BD111" s="904"/>
      <c r="BE111" s="904"/>
      <c r="BF111" s="904"/>
      <c r="BG111" s="904"/>
      <c r="BH111" s="904"/>
      <c r="BI111" s="905"/>
    </row>
    <row r="112" spans="1:61" x14ac:dyDescent="0.25">
      <c r="A112" s="885" t="s">
        <v>493</v>
      </c>
      <c r="B112" s="886"/>
      <c r="C112" s="886"/>
      <c r="D112" s="887"/>
      <c r="E112" s="670" t="s">
        <v>494</v>
      </c>
      <c r="F112" s="671"/>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671"/>
      <c r="AK112" s="671"/>
      <c r="AL112" s="671"/>
      <c r="AM112" s="671"/>
      <c r="AN112" s="671"/>
      <c r="AO112" s="671"/>
      <c r="AP112" s="672"/>
      <c r="AQ112" s="903">
        <f>AQ113+AQ114+AQ115+AQ116+AQ117+AQ118</f>
        <v>0</v>
      </c>
      <c r="AR112" s="904"/>
      <c r="AS112" s="904"/>
      <c r="AT112" s="904"/>
      <c r="AU112" s="904"/>
      <c r="AV112" s="904"/>
      <c r="AW112" s="904"/>
      <c r="AX112" s="904"/>
      <c r="AY112" s="905"/>
      <c r="AZ112" s="903">
        <f>AZ113+AZ114+AZ115+AZ116+AZ117+AZ118</f>
        <v>0</v>
      </c>
      <c r="BA112" s="904"/>
      <c r="BB112" s="904"/>
      <c r="BC112" s="904"/>
      <c r="BD112" s="904"/>
      <c r="BE112" s="904"/>
      <c r="BF112" s="904"/>
      <c r="BG112" s="904"/>
      <c r="BH112" s="904"/>
      <c r="BI112" s="905"/>
    </row>
    <row r="113" spans="1:61" x14ac:dyDescent="0.25">
      <c r="A113" s="885"/>
      <c r="B113" s="886"/>
      <c r="C113" s="886"/>
      <c r="D113" s="887"/>
      <c r="E113" s="954" t="s">
        <v>495</v>
      </c>
      <c r="F113" s="955"/>
      <c r="G113" s="955"/>
      <c r="H113" s="955"/>
      <c r="I113" s="955"/>
      <c r="J113" s="955"/>
      <c r="K113" s="955"/>
      <c r="L113" s="955"/>
      <c r="M113" s="955"/>
      <c r="N113" s="955"/>
      <c r="O113" s="955"/>
      <c r="P113" s="955"/>
      <c r="Q113" s="955"/>
      <c r="R113" s="955"/>
      <c r="S113" s="955"/>
      <c r="T113" s="955"/>
      <c r="U113" s="955"/>
      <c r="V113" s="955"/>
      <c r="W113" s="955"/>
      <c r="X113" s="955"/>
      <c r="Y113" s="955"/>
      <c r="Z113" s="955"/>
      <c r="AA113" s="955"/>
      <c r="AB113" s="955"/>
      <c r="AC113" s="955"/>
      <c r="AD113" s="955"/>
      <c r="AE113" s="955"/>
      <c r="AF113" s="955"/>
      <c r="AG113" s="955"/>
      <c r="AH113" s="955"/>
      <c r="AI113" s="955"/>
      <c r="AJ113" s="955"/>
      <c r="AK113" s="955"/>
      <c r="AL113" s="955"/>
      <c r="AM113" s="955"/>
      <c r="AN113" s="955"/>
      <c r="AO113" s="955"/>
      <c r="AP113" s="956"/>
      <c r="AQ113" s="879"/>
      <c r="AR113" s="880"/>
      <c r="AS113" s="880"/>
      <c r="AT113" s="880"/>
      <c r="AU113" s="880"/>
      <c r="AV113" s="880"/>
      <c r="AW113" s="880"/>
      <c r="AX113" s="880"/>
      <c r="AY113" s="881"/>
      <c r="AZ113" s="879"/>
      <c r="BA113" s="880"/>
      <c r="BB113" s="880"/>
      <c r="BC113" s="880"/>
      <c r="BD113" s="880"/>
      <c r="BE113" s="880"/>
      <c r="BF113" s="880"/>
      <c r="BG113" s="880"/>
      <c r="BH113" s="880"/>
      <c r="BI113" s="881"/>
    </row>
    <row r="114" spans="1:61" x14ac:dyDescent="0.25">
      <c r="A114" s="885"/>
      <c r="B114" s="886"/>
      <c r="C114" s="886"/>
      <c r="D114" s="887"/>
      <c r="E114" s="954" t="s">
        <v>496</v>
      </c>
      <c r="F114" s="955"/>
      <c r="G114" s="955"/>
      <c r="H114" s="955"/>
      <c r="I114" s="955"/>
      <c r="J114" s="955"/>
      <c r="K114" s="955"/>
      <c r="L114" s="955"/>
      <c r="M114" s="955"/>
      <c r="N114" s="955"/>
      <c r="O114" s="955"/>
      <c r="P114" s="955"/>
      <c r="Q114" s="955"/>
      <c r="R114" s="955"/>
      <c r="S114" s="955"/>
      <c r="T114" s="955"/>
      <c r="U114" s="955"/>
      <c r="V114" s="955"/>
      <c r="W114" s="955"/>
      <c r="X114" s="955"/>
      <c r="Y114" s="955"/>
      <c r="Z114" s="955"/>
      <c r="AA114" s="955"/>
      <c r="AB114" s="955"/>
      <c r="AC114" s="955"/>
      <c r="AD114" s="955"/>
      <c r="AE114" s="955"/>
      <c r="AF114" s="955"/>
      <c r="AG114" s="955"/>
      <c r="AH114" s="955"/>
      <c r="AI114" s="955"/>
      <c r="AJ114" s="955"/>
      <c r="AK114" s="955"/>
      <c r="AL114" s="955"/>
      <c r="AM114" s="955"/>
      <c r="AN114" s="955"/>
      <c r="AO114" s="955"/>
      <c r="AP114" s="956"/>
      <c r="AQ114" s="879"/>
      <c r="AR114" s="880"/>
      <c r="AS114" s="880"/>
      <c r="AT114" s="880"/>
      <c r="AU114" s="880"/>
      <c r="AV114" s="880"/>
      <c r="AW114" s="880"/>
      <c r="AX114" s="880"/>
      <c r="AY114" s="881"/>
      <c r="AZ114" s="879"/>
      <c r="BA114" s="880"/>
      <c r="BB114" s="880"/>
      <c r="BC114" s="880"/>
      <c r="BD114" s="880"/>
      <c r="BE114" s="880"/>
      <c r="BF114" s="880"/>
      <c r="BG114" s="880"/>
      <c r="BH114" s="880"/>
      <c r="BI114" s="881"/>
    </row>
    <row r="115" spans="1:61" ht="27" customHeight="1" x14ac:dyDescent="0.25">
      <c r="A115" s="885"/>
      <c r="B115" s="886"/>
      <c r="C115" s="886"/>
      <c r="D115" s="887"/>
      <c r="E115" s="954" t="s">
        <v>497</v>
      </c>
      <c r="F115" s="955"/>
      <c r="G115" s="955"/>
      <c r="H115" s="955"/>
      <c r="I115" s="955"/>
      <c r="J115" s="955"/>
      <c r="K115" s="955"/>
      <c r="L115" s="955"/>
      <c r="M115" s="955"/>
      <c r="N115" s="955"/>
      <c r="O115" s="955"/>
      <c r="P115" s="955"/>
      <c r="Q115" s="955"/>
      <c r="R115" s="955"/>
      <c r="S115" s="955"/>
      <c r="T115" s="955"/>
      <c r="U115" s="955"/>
      <c r="V115" s="955"/>
      <c r="W115" s="955"/>
      <c r="X115" s="955"/>
      <c r="Y115" s="955"/>
      <c r="Z115" s="955"/>
      <c r="AA115" s="955"/>
      <c r="AB115" s="955"/>
      <c r="AC115" s="955"/>
      <c r="AD115" s="955"/>
      <c r="AE115" s="955"/>
      <c r="AF115" s="955"/>
      <c r="AG115" s="955"/>
      <c r="AH115" s="955"/>
      <c r="AI115" s="955"/>
      <c r="AJ115" s="955"/>
      <c r="AK115" s="955"/>
      <c r="AL115" s="955"/>
      <c r="AM115" s="955"/>
      <c r="AN115" s="955"/>
      <c r="AO115" s="955"/>
      <c r="AP115" s="956"/>
      <c r="AQ115" s="879"/>
      <c r="AR115" s="880"/>
      <c r="AS115" s="880"/>
      <c r="AT115" s="880"/>
      <c r="AU115" s="880"/>
      <c r="AV115" s="880"/>
      <c r="AW115" s="880"/>
      <c r="AX115" s="880"/>
      <c r="AY115" s="881"/>
      <c r="AZ115" s="879"/>
      <c r="BA115" s="880"/>
      <c r="BB115" s="880"/>
      <c r="BC115" s="880"/>
      <c r="BD115" s="880"/>
      <c r="BE115" s="880"/>
      <c r="BF115" s="880"/>
      <c r="BG115" s="880"/>
      <c r="BH115" s="880"/>
      <c r="BI115" s="881"/>
    </row>
    <row r="116" spans="1:61" ht="26.25" customHeight="1" x14ac:dyDescent="0.25">
      <c r="A116" s="885"/>
      <c r="B116" s="886"/>
      <c r="C116" s="886"/>
      <c r="D116" s="887"/>
      <c r="E116" s="954" t="s">
        <v>498</v>
      </c>
      <c r="F116" s="955"/>
      <c r="G116" s="955"/>
      <c r="H116" s="955"/>
      <c r="I116" s="955"/>
      <c r="J116" s="955"/>
      <c r="K116" s="955"/>
      <c r="L116" s="955"/>
      <c r="M116" s="955"/>
      <c r="N116" s="955"/>
      <c r="O116" s="955"/>
      <c r="P116" s="955"/>
      <c r="Q116" s="955"/>
      <c r="R116" s="955"/>
      <c r="S116" s="955"/>
      <c r="T116" s="955"/>
      <c r="U116" s="955"/>
      <c r="V116" s="955"/>
      <c r="W116" s="955"/>
      <c r="X116" s="955"/>
      <c r="Y116" s="955"/>
      <c r="Z116" s="955"/>
      <c r="AA116" s="955"/>
      <c r="AB116" s="955"/>
      <c r="AC116" s="955"/>
      <c r="AD116" s="955"/>
      <c r="AE116" s="955"/>
      <c r="AF116" s="955"/>
      <c r="AG116" s="955"/>
      <c r="AH116" s="955"/>
      <c r="AI116" s="955"/>
      <c r="AJ116" s="955"/>
      <c r="AK116" s="955"/>
      <c r="AL116" s="955"/>
      <c r="AM116" s="955"/>
      <c r="AN116" s="955"/>
      <c r="AO116" s="955"/>
      <c r="AP116" s="956"/>
      <c r="AQ116" s="879"/>
      <c r="AR116" s="880"/>
      <c r="AS116" s="880"/>
      <c r="AT116" s="880"/>
      <c r="AU116" s="880"/>
      <c r="AV116" s="880"/>
      <c r="AW116" s="880"/>
      <c r="AX116" s="880"/>
      <c r="AY116" s="881"/>
      <c r="AZ116" s="879"/>
      <c r="BA116" s="880"/>
      <c r="BB116" s="880"/>
      <c r="BC116" s="880"/>
      <c r="BD116" s="880"/>
      <c r="BE116" s="880"/>
      <c r="BF116" s="880"/>
      <c r="BG116" s="880"/>
      <c r="BH116" s="880"/>
      <c r="BI116" s="881"/>
    </row>
    <row r="117" spans="1:61" x14ac:dyDescent="0.25">
      <c r="A117" s="885"/>
      <c r="B117" s="886"/>
      <c r="C117" s="886"/>
      <c r="D117" s="887"/>
      <c r="E117" s="954" t="s">
        <v>499</v>
      </c>
      <c r="F117" s="955"/>
      <c r="G117" s="955"/>
      <c r="H117" s="955"/>
      <c r="I117" s="955"/>
      <c r="J117" s="955"/>
      <c r="K117" s="955"/>
      <c r="L117" s="955"/>
      <c r="M117" s="955"/>
      <c r="N117" s="955"/>
      <c r="O117" s="955"/>
      <c r="P117" s="955"/>
      <c r="Q117" s="955"/>
      <c r="R117" s="955"/>
      <c r="S117" s="955"/>
      <c r="T117" s="955"/>
      <c r="U117" s="955"/>
      <c r="V117" s="955"/>
      <c r="W117" s="955"/>
      <c r="X117" s="955"/>
      <c r="Y117" s="955"/>
      <c r="Z117" s="955"/>
      <c r="AA117" s="955"/>
      <c r="AB117" s="955"/>
      <c r="AC117" s="955"/>
      <c r="AD117" s="955"/>
      <c r="AE117" s="955"/>
      <c r="AF117" s="955"/>
      <c r="AG117" s="955"/>
      <c r="AH117" s="955"/>
      <c r="AI117" s="955"/>
      <c r="AJ117" s="955"/>
      <c r="AK117" s="955"/>
      <c r="AL117" s="955"/>
      <c r="AM117" s="955"/>
      <c r="AN117" s="955"/>
      <c r="AO117" s="955"/>
      <c r="AP117" s="956"/>
      <c r="AQ117" s="879"/>
      <c r="AR117" s="880"/>
      <c r="AS117" s="880"/>
      <c r="AT117" s="880"/>
      <c r="AU117" s="880"/>
      <c r="AV117" s="880"/>
      <c r="AW117" s="880"/>
      <c r="AX117" s="880"/>
      <c r="AY117" s="881"/>
      <c r="AZ117" s="879"/>
      <c r="BA117" s="880"/>
      <c r="BB117" s="880"/>
      <c r="BC117" s="880"/>
      <c r="BD117" s="880"/>
      <c r="BE117" s="880"/>
      <c r="BF117" s="880"/>
      <c r="BG117" s="880"/>
      <c r="BH117" s="880"/>
      <c r="BI117" s="881"/>
    </row>
    <row r="118" spans="1:61" x14ac:dyDescent="0.25">
      <c r="A118" s="885"/>
      <c r="B118" s="886"/>
      <c r="C118" s="886"/>
      <c r="D118" s="887"/>
      <c r="E118" s="954" t="s">
        <v>500</v>
      </c>
      <c r="F118" s="955"/>
      <c r="G118" s="955"/>
      <c r="H118" s="955"/>
      <c r="I118" s="955"/>
      <c r="J118" s="955"/>
      <c r="K118" s="955"/>
      <c r="L118" s="955"/>
      <c r="M118" s="955"/>
      <c r="N118" s="955"/>
      <c r="O118" s="955"/>
      <c r="P118" s="955"/>
      <c r="Q118" s="955"/>
      <c r="R118" s="955"/>
      <c r="S118" s="955"/>
      <c r="T118" s="955"/>
      <c r="U118" s="955"/>
      <c r="V118" s="955"/>
      <c r="W118" s="955"/>
      <c r="X118" s="955"/>
      <c r="Y118" s="955"/>
      <c r="Z118" s="955"/>
      <c r="AA118" s="955"/>
      <c r="AB118" s="955"/>
      <c r="AC118" s="955"/>
      <c r="AD118" s="955"/>
      <c r="AE118" s="955"/>
      <c r="AF118" s="955"/>
      <c r="AG118" s="955"/>
      <c r="AH118" s="955"/>
      <c r="AI118" s="955"/>
      <c r="AJ118" s="955"/>
      <c r="AK118" s="955"/>
      <c r="AL118" s="955"/>
      <c r="AM118" s="955"/>
      <c r="AN118" s="955"/>
      <c r="AO118" s="955"/>
      <c r="AP118" s="956"/>
      <c r="AQ118" s="879"/>
      <c r="AR118" s="880"/>
      <c r="AS118" s="880"/>
      <c r="AT118" s="880"/>
      <c r="AU118" s="880"/>
      <c r="AV118" s="880"/>
      <c r="AW118" s="880"/>
      <c r="AX118" s="880"/>
      <c r="AY118" s="881"/>
      <c r="AZ118" s="879"/>
      <c r="BA118" s="880"/>
      <c r="BB118" s="880"/>
      <c r="BC118" s="880"/>
      <c r="BD118" s="880"/>
      <c r="BE118" s="880"/>
      <c r="BF118" s="880"/>
      <c r="BG118" s="880"/>
      <c r="BH118" s="880"/>
      <c r="BI118" s="881"/>
    </row>
    <row r="119" spans="1:61" x14ac:dyDescent="0.25">
      <c r="A119" s="906" t="s">
        <v>501</v>
      </c>
      <c r="B119" s="284"/>
      <c r="C119" s="284"/>
      <c r="D119" s="285"/>
      <c r="E119" s="670" t="s">
        <v>502</v>
      </c>
      <c r="F119" s="671"/>
      <c r="G119" s="671"/>
      <c r="H119" s="671"/>
      <c r="I119" s="671"/>
      <c r="J119" s="671"/>
      <c r="K119" s="671"/>
      <c r="L119" s="671"/>
      <c r="M119" s="671"/>
      <c r="N119" s="671"/>
      <c r="O119" s="671"/>
      <c r="P119" s="671"/>
      <c r="Q119" s="671"/>
      <c r="R119" s="671"/>
      <c r="S119" s="671"/>
      <c r="T119" s="671"/>
      <c r="U119" s="671"/>
      <c r="V119" s="671"/>
      <c r="W119" s="671"/>
      <c r="X119" s="671"/>
      <c r="Y119" s="671"/>
      <c r="Z119" s="671"/>
      <c r="AA119" s="671"/>
      <c r="AB119" s="671"/>
      <c r="AC119" s="671"/>
      <c r="AD119" s="671"/>
      <c r="AE119" s="671"/>
      <c r="AF119" s="671"/>
      <c r="AG119" s="671"/>
      <c r="AH119" s="671"/>
      <c r="AI119" s="671"/>
      <c r="AJ119" s="671"/>
      <c r="AK119" s="671"/>
      <c r="AL119" s="671"/>
      <c r="AM119" s="671"/>
      <c r="AN119" s="671"/>
      <c r="AO119" s="671"/>
      <c r="AP119" s="672"/>
      <c r="AQ119" s="879"/>
      <c r="AR119" s="880"/>
      <c r="AS119" s="880"/>
      <c r="AT119" s="880"/>
      <c r="AU119" s="880"/>
      <c r="AV119" s="880"/>
      <c r="AW119" s="880"/>
      <c r="AX119" s="880"/>
      <c r="AY119" s="881"/>
      <c r="AZ119" s="903">
        <f>AZ120+AZ121+AZ122+AZ123</f>
        <v>0</v>
      </c>
      <c r="BA119" s="904"/>
      <c r="BB119" s="904"/>
      <c r="BC119" s="904"/>
      <c r="BD119" s="904"/>
      <c r="BE119" s="904"/>
      <c r="BF119" s="904"/>
      <c r="BG119" s="904"/>
      <c r="BH119" s="904"/>
      <c r="BI119" s="905"/>
    </row>
    <row r="120" spans="1:61" ht="26.25" customHeight="1" x14ac:dyDescent="0.25">
      <c r="A120" s="885"/>
      <c r="B120" s="886"/>
      <c r="C120" s="886"/>
      <c r="D120" s="887"/>
      <c r="E120" s="953" t="s">
        <v>503</v>
      </c>
      <c r="F120" s="950"/>
      <c r="G120" s="950"/>
      <c r="H120" s="950"/>
      <c r="I120" s="950"/>
      <c r="J120" s="950"/>
      <c r="K120" s="950"/>
      <c r="L120" s="950"/>
      <c r="M120" s="950"/>
      <c r="N120" s="950"/>
      <c r="O120" s="950"/>
      <c r="P120" s="950"/>
      <c r="Q120" s="950"/>
      <c r="R120" s="950"/>
      <c r="S120" s="950"/>
      <c r="T120" s="950"/>
      <c r="U120" s="950"/>
      <c r="V120" s="950"/>
      <c r="W120" s="950"/>
      <c r="X120" s="950"/>
      <c r="Y120" s="950"/>
      <c r="Z120" s="950"/>
      <c r="AA120" s="950"/>
      <c r="AB120" s="950"/>
      <c r="AC120" s="950"/>
      <c r="AD120" s="950"/>
      <c r="AE120" s="950"/>
      <c r="AF120" s="950"/>
      <c r="AG120" s="950"/>
      <c r="AH120" s="950"/>
      <c r="AI120" s="950"/>
      <c r="AJ120" s="950"/>
      <c r="AK120" s="950"/>
      <c r="AL120" s="950"/>
      <c r="AM120" s="950"/>
      <c r="AN120" s="950"/>
      <c r="AO120" s="950"/>
      <c r="AP120" s="951"/>
      <c r="AQ120" s="899"/>
      <c r="AR120" s="900"/>
      <c r="AS120" s="900"/>
      <c r="AT120" s="900"/>
      <c r="AU120" s="900"/>
      <c r="AV120" s="900"/>
      <c r="AW120" s="900"/>
      <c r="AX120" s="900"/>
      <c r="AY120" s="901"/>
      <c r="AZ120" s="910"/>
      <c r="BA120" s="911"/>
      <c r="BB120" s="911"/>
      <c r="BC120" s="911"/>
      <c r="BD120" s="911"/>
      <c r="BE120" s="911"/>
      <c r="BF120" s="911"/>
      <c r="BG120" s="911"/>
      <c r="BH120" s="911"/>
      <c r="BI120" s="912"/>
    </row>
    <row r="121" spans="1:61" ht="25.5" customHeight="1" x14ac:dyDescent="0.25">
      <c r="A121" s="891"/>
      <c r="B121" s="886"/>
      <c r="C121" s="886"/>
      <c r="D121" s="887"/>
      <c r="E121" s="953" t="s">
        <v>504</v>
      </c>
      <c r="F121" s="950"/>
      <c r="G121" s="950"/>
      <c r="H121" s="950"/>
      <c r="I121" s="950"/>
      <c r="J121" s="950"/>
      <c r="K121" s="950"/>
      <c r="L121" s="950"/>
      <c r="M121" s="950"/>
      <c r="N121" s="950"/>
      <c r="O121" s="950"/>
      <c r="P121" s="950"/>
      <c r="Q121" s="950"/>
      <c r="R121" s="950"/>
      <c r="S121" s="950"/>
      <c r="T121" s="950"/>
      <c r="U121" s="950"/>
      <c r="V121" s="950"/>
      <c r="W121" s="950"/>
      <c r="X121" s="950"/>
      <c r="Y121" s="950"/>
      <c r="Z121" s="950"/>
      <c r="AA121" s="950"/>
      <c r="AB121" s="950"/>
      <c r="AC121" s="950"/>
      <c r="AD121" s="950"/>
      <c r="AE121" s="950"/>
      <c r="AF121" s="950"/>
      <c r="AG121" s="950"/>
      <c r="AH121" s="950"/>
      <c r="AI121" s="950"/>
      <c r="AJ121" s="950"/>
      <c r="AK121" s="950"/>
      <c r="AL121" s="950"/>
      <c r="AM121" s="950"/>
      <c r="AN121" s="950"/>
      <c r="AO121" s="950"/>
      <c r="AP121" s="951"/>
      <c r="AQ121" s="899"/>
      <c r="AR121" s="900"/>
      <c r="AS121" s="900"/>
      <c r="AT121" s="900"/>
      <c r="AU121" s="900"/>
      <c r="AV121" s="900"/>
      <c r="AW121" s="900"/>
      <c r="AX121" s="900"/>
      <c r="AY121" s="901"/>
      <c r="AZ121" s="910"/>
      <c r="BA121" s="911"/>
      <c r="BB121" s="911"/>
      <c r="BC121" s="911"/>
      <c r="BD121" s="911"/>
      <c r="BE121" s="911"/>
      <c r="BF121" s="911"/>
      <c r="BG121" s="911"/>
      <c r="BH121" s="911"/>
      <c r="BI121" s="912"/>
    </row>
    <row r="122" spans="1:61" ht="26.25" customHeight="1" x14ac:dyDescent="0.25">
      <c r="A122" s="143"/>
      <c r="B122" s="144"/>
      <c r="C122" s="144"/>
      <c r="D122" s="153"/>
      <c r="E122" s="953" t="s">
        <v>505</v>
      </c>
      <c r="F122" s="950"/>
      <c r="G122" s="950"/>
      <c r="H122" s="950"/>
      <c r="I122" s="950"/>
      <c r="J122" s="950"/>
      <c r="K122" s="950"/>
      <c r="L122" s="950"/>
      <c r="M122" s="950"/>
      <c r="N122" s="950"/>
      <c r="O122" s="950"/>
      <c r="P122" s="950"/>
      <c r="Q122" s="950"/>
      <c r="R122" s="950"/>
      <c r="S122" s="950"/>
      <c r="T122" s="950"/>
      <c r="U122" s="950"/>
      <c r="V122" s="950"/>
      <c r="W122" s="950"/>
      <c r="X122" s="950"/>
      <c r="Y122" s="950"/>
      <c r="Z122" s="950"/>
      <c r="AA122" s="950"/>
      <c r="AB122" s="950"/>
      <c r="AC122" s="950"/>
      <c r="AD122" s="950"/>
      <c r="AE122" s="950"/>
      <c r="AF122" s="950"/>
      <c r="AG122" s="950"/>
      <c r="AH122" s="950"/>
      <c r="AI122" s="950"/>
      <c r="AJ122" s="950"/>
      <c r="AK122" s="950"/>
      <c r="AL122" s="950"/>
      <c r="AM122" s="950"/>
      <c r="AN122" s="950"/>
      <c r="AO122" s="950"/>
      <c r="AP122" s="951"/>
      <c r="AQ122" s="899"/>
      <c r="AR122" s="900"/>
      <c r="AS122" s="900"/>
      <c r="AT122" s="900"/>
      <c r="AU122" s="900"/>
      <c r="AV122" s="900"/>
      <c r="AW122" s="900"/>
      <c r="AX122" s="900"/>
      <c r="AY122" s="901"/>
      <c r="AZ122" s="910"/>
      <c r="BA122" s="911"/>
      <c r="BB122" s="911"/>
      <c r="BC122" s="911"/>
      <c r="BD122" s="911"/>
      <c r="BE122" s="911"/>
      <c r="BF122" s="911"/>
      <c r="BG122" s="911"/>
      <c r="BH122" s="911"/>
      <c r="BI122" s="912"/>
    </row>
    <row r="123" spans="1:61" ht="16.5" customHeight="1" x14ac:dyDescent="0.25">
      <c r="A123" s="143"/>
      <c r="B123" s="144"/>
      <c r="C123" s="144"/>
      <c r="D123" s="153"/>
      <c r="E123" s="953" t="s">
        <v>506</v>
      </c>
      <c r="F123" s="950"/>
      <c r="G123" s="950"/>
      <c r="H123" s="950"/>
      <c r="I123" s="950"/>
      <c r="J123" s="950"/>
      <c r="K123" s="950"/>
      <c r="L123" s="950"/>
      <c r="M123" s="950"/>
      <c r="N123" s="950"/>
      <c r="O123" s="950"/>
      <c r="P123" s="950"/>
      <c r="Q123" s="950"/>
      <c r="R123" s="950"/>
      <c r="S123" s="950"/>
      <c r="T123" s="950"/>
      <c r="U123" s="950"/>
      <c r="V123" s="950"/>
      <c r="W123" s="950"/>
      <c r="X123" s="950"/>
      <c r="Y123" s="950"/>
      <c r="Z123" s="950"/>
      <c r="AA123" s="950"/>
      <c r="AB123" s="950"/>
      <c r="AC123" s="950"/>
      <c r="AD123" s="950"/>
      <c r="AE123" s="950"/>
      <c r="AF123" s="950"/>
      <c r="AG123" s="950"/>
      <c r="AH123" s="950"/>
      <c r="AI123" s="950"/>
      <c r="AJ123" s="950"/>
      <c r="AK123" s="950"/>
      <c r="AL123" s="950"/>
      <c r="AM123" s="950"/>
      <c r="AN123" s="950"/>
      <c r="AO123" s="950"/>
      <c r="AP123" s="951"/>
      <c r="AQ123" s="899"/>
      <c r="AR123" s="900"/>
      <c r="AS123" s="900"/>
      <c r="AT123" s="900"/>
      <c r="AU123" s="900"/>
      <c r="AV123" s="900"/>
      <c r="AW123" s="900"/>
      <c r="AX123" s="900"/>
      <c r="AY123" s="901"/>
      <c r="AZ123" s="910"/>
      <c r="BA123" s="911"/>
      <c r="BB123" s="911"/>
      <c r="BC123" s="911"/>
      <c r="BD123" s="911"/>
      <c r="BE123" s="911"/>
      <c r="BF123" s="911"/>
      <c r="BG123" s="911"/>
      <c r="BH123" s="911"/>
      <c r="BI123" s="912"/>
    </row>
    <row r="124" spans="1:61" x14ac:dyDescent="0.25">
      <c r="A124" s="916" t="s">
        <v>507</v>
      </c>
      <c r="B124" s="886"/>
      <c r="C124" s="886"/>
      <c r="D124" s="887"/>
      <c r="E124" s="917" t="s">
        <v>508</v>
      </c>
      <c r="F124" s="918"/>
      <c r="G124" s="918"/>
      <c r="H124" s="918"/>
      <c r="I124" s="918"/>
      <c r="J124" s="918"/>
      <c r="K124" s="918"/>
      <c r="L124" s="918"/>
      <c r="M124" s="918"/>
      <c r="N124" s="918"/>
      <c r="O124" s="918"/>
      <c r="P124" s="918"/>
      <c r="Q124" s="918"/>
      <c r="R124" s="918"/>
      <c r="S124" s="918"/>
      <c r="T124" s="918"/>
      <c r="U124" s="918"/>
      <c r="V124" s="918"/>
      <c r="W124" s="918"/>
      <c r="X124" s="918"/>
      <c r="Y124" s="918"/>
      <c r="Z124" s="918"/>
      <c r="AA124" s="918"/>
      <c r="AB124" s="918"/>
      <c r="AC124" s="918"/>
      <c r="AD124" s="918"/>
      <c r="AE124" s="918"/>
      <c r="AF124" s="918"/>
      <c r="AG124" s="918"/>
      <c r="AH124" s="918"/>
      <c r="AI124" s="918"/>
      <c r="AJ124" s="918"/>
      <c r="AK124" s="918"/>
      <c r="AL124" s="918"/>
      <c r="AM124" s="918"/>
      <c r="AN124" s="918"/>
      <c r="AO124" s="918"/>
      <c r="AP124" s="919"/>
      <c r="AQ124" s="882">
        <f>AQ125</f>
        <v>0</v>
      </c>
      <c r="AR124" s="883"/>
      <c r="AS124" s="883"/>
      <c r="AT124" s="883"/>
      <c r="AU124" s="883"/>
      <c r="AV124" s="883"/>
      <c r="AW124" s="883"/>
      <c r="AX124" s="883"/>
      <c r="AY124" s="884"/>
      <c r="AZ124" s="882">
        <f>AZ125+AZ126</f>
        <v>0</v>
      </c>
      <c r="BA124" s="883"/>
      <c r="BB124" s="883"/>
      <c r="BC124" s="883"/>
      <c r="BD124" s="883"/>
      <c r="BE124" s="883"/>
      <c r="BF124" s="883"/>
      <c r="BG124" s="883"/>
      <c r="BH124" s="883"/>
      <c r="BI124" s="884"/>
    </row>
    <row r="125" spans="1:61" x14ac:dyDescent="0.25">
      <c r="A125" s="891"/>
      <c r="B125" s="886"/>
      <c r="C125" s="886"/>
      <c r="D125" s="887"/>
      <c r="E125" s="952" t="s">
        <v>509</v>
      </c>
      <c r="F125" s="877"/>
      <c r="G125" s="877"/>
      <c r="H125" s="877"/>
      <c r="I125" s="877"/>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c r="AJ125" s="877"/>
      <c r="AK125" s="877"/>
      <c r="AL125" s="877"/>
      <c r="AM125" s="877"/>
      <c r="AN125" s="877"/>
      <c r="AO125" s="877"/>
      <c r="AP125" s="878"/>
      <c r="AQ125" s="879"/>
      <c r="AR125" s="880"/>
      <c r="AS125" s="880"/>
      <c r="AT125" s="880"/>
      <c r="AU125" s="880"/>
      <c r="AV125" s="880"/>
      <c r="AW125" s="880"/>
      <c r="AX125" s="880"/>
      <c r="AY125" s="881"/>
      <c r="AZ125" s="879"/>
      <c r="BA125" s="880"/>
      <c r="BB125" s="880"/>
      <c r="BC125" s="880"/>
      <c r="BD125" s="880"/>
      <c r="BE125" s="880"/>
      <c r="BF125" s="880"/>
      <c r="BG125" s="880"/>
      <c r="BH125" s="880"/>
      <c r="BI125" s="881"/>
    </row>
    <row r="126" spans="1:61" x14ac:dyDescent="0.25">
      <c r="A126" s="891"/>
      <c r="B126" s="886"/>
      <c r="C126" s="886"/>
      <c r="D126" s="887"/>
      <c r="E126" s="952" t="s">
        <v>510</v>
      </c>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877"/>
      <c r="AK126" s="877"/>
      <c r="AL126" s="877"/>
      <c r="AM126" s="877"/>
      <c r="AN126" s="877"/>
      <c r="AO126" s="877"/>
      <c r="AP126" s="878"/>
      <c r="AQ126" s="899"/>
      <c r="AR126" s="900"/>
      <c r="AS126" s="900"/>
      <c r="AT126" s="900"/>
      <c r="AU126" s="900"/>
      <c r="AV126" s="900"/>
      <c r="AW126" s="900"/>
      <c r="AX126" s="900"/>
      <c r="AY126" s="901"/>
      <c r="AZ126" s="879"/>
      <c r="BA126" s="880"/>
      <c r="BB126" s="880"/>
      <c r="BC126" s="880"/>
      <c r="BD126" s="880"/>
      <c r="BE126" s="880"/>
      <c r="BF126" s="880"/>
      <c r="BG126" s="880"/>
      <c r="BH126" s="880"/>
      <c r="BI126" s="881"/>
    </row>
    <row r="127" spans="1:61" x14ac:dyDescent="0.25">
      <c r="A127" s="916" t="s">
        <v>511</v>
      </c>
      <c r="B127" s="886"/>
      <c r="C127" s="886"/>
      <c r="D127" s="887"/>
      <c r="E127" s="917" t="s">
        <v>512</v>
      </c>
      <c r="F127" s="918"/>
      <c r="G127" s="918"/>
      <c r="H127" s="918"/>
      <c r="I127" s="918"/>
      <c r="J127" s="918"/>
      <c r="K127" s="918"/>
      <c r="L127" s="918"/>
      <c r="M127" s="918"/>
      <c r="N127" s="918"/>
      <c r="O127" s="918"/>
      <c r="P127" s="918"/>
      <c r="Q127" s="918"/>
      <c r="R127" s="918"/>
      <c r="S127" s="918"/>
      <c r="T127" s="918"/>
      <c r="U127" s="918"/>
      <c r="V127" s="918"/>
      <c r="W127" s="918"/>
      <c r="X127" s="918"/>
      <c r="Y127" s="918"/>
      <c r="Z127" s="918"/>
      <c r="AA127" s="918"/>
      <c r="AB127" s="918"/>
      <c r="AC127" s="918"/>
      <c r="AD127" s="918"/>
      <c r="AE127" s="918"/>
      <c r="AF127" s="918"/>
      <c r="AG127" s="918"/>
      <c r="AH127" s="918"/>
      <c r="AI127" s="918"/>
      <c r="AJ127" s="918"/>
      <c r="AK127" s="918"/>
      <c r="AL127" s="918"/>
      <c r="AM127" s="918"/>
      <c r="AN127" s="918"/>
      <c r="AO127" s="918"/>
      <c r="AP127" s="919"/>
      <c r="AQ127" s="882">
        <f>AQ128+AQ131</f>
        <v>0</v>
      </c>
      <c r="AR127" s="883"/>
      <c r="AS127" s="883"/>
      <c r="AT127" s="883"/>
      <c r="AU127" s="883"/>
      <c r="AV127" s="883"/>
      <c r="AW127" s="883"/>
      <c r="AX127" s="883"/>
      <c r="AY127" s="884"/>
      <c r="AZ127" s="882">
        <f>AZ128+AZ131</f>
        <v>0</v>
      </c>
      <c r="BA127" s="883"/>
      <c r="BB127" s="883"/>
      <c r="BC127" s="883"/>
      <c r="BD127" s="883"/>
      <c r="BE127" s="883"/>
      <c r="BF127" s="883"/>
      <c r="BG127" s="883"/>
      <c r="BH127" s="883"/>
      <c r="BI127" s="884"/>
    </row>
    <row r="128" spans="1:61" x14ac:dyDescent="0.25">
      <c r="A128" s="891"/>
      <c r="B128" s="886"/>
      <c r="C128" s="886"/>
      <c r="D128" s="887"/>
      <c r="E128" s="952" t="s">
        <v>513</v>
      </c>
      <c r="F128" s="877"/>
      <c r="G128" s="877"/>
      <c r="H128" s="877"/>
      <c r="I128" s="877"/>
      <c r="J128" s="877"/>
      <c r="K128" s="877"/>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77"/>
      <c r="AM128" s="877"/>
      <c r="AN128" s="877"/>
      <c r="AO128" s="877"/>
      <c r="AP128" s="878"/>
      <c r="AQ128" s="913">
        <f>AQ129+AQ130</f>
        <v>0</v>
      </c>
      <c r="AR128" s="914"/>
      <c r="AS128" s="914"/>
      <c r="AT128" s="914"/>
      <c r="AU128" s="914"/>
      <c r="AV128" s="914"/>
      <c r="AW128" s="914"/>
      <c r="AX128" s="914"/>
      <c r="AY128" s="915"/>
      <c r="AZ128" s="913">
        <f>AZ129+AZ130</f>
        <v>0</v>
      </c>
      <c r="BA128" s="914"/>
      <c r="BB128" s="914"/>
      <c r="BC128" s="914"/>
      <c r="BD128" s="914"/>
      <c r="BE128" s="914"/>
      <c r="BF128" s="914"/>
      <c r="BG128" s="914"/>
      <c r="BH128" s="914"/>
      <c r="BI128" s="915"/>
    </row>
    <row r="129" spans="1:61" x14ac:dyDescent="0.25">
      <c r="A129" s="143"/>
      <c r="B129" s="144"/>
      <c r="C129" s="144"/>
      <c r="D129" s="153"/>
      <c r="E129" s="952" t="s">
        <v>514</v>
      </c>
      <c r="F129" s="877"/>
      <c r="G129" s="877"/>
      <c r="H129" s="877"/>
      <c r="I129" s="877"/>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877"/>
      <c r="AJ129" s="877"/>
      <c r="AK129" s="877"/>
      <c r="AL129" s="877"/>
      <c r="AM129" s="877"/>
      <c r="AN129" s="877"/>
      <c r="AO129" s="877"/>
      <c r="AP129" s="878"/>
      <c r="AQ129" s="879"/>
      <c r="AR129" s="880"/>
      <c r="AS129" s="880"/>
      <c r="AT129" s="880"/>
      <c r="AU129" s="880"/>
      <c r="AV129" s="880"/>
      <c r="AW129" s="880"/>
      <c r="AX129" s="880"/>
      <c r="AY129" s="881"/>
      <c r="AZ129" s="879"/>
      <c r="BA129" s="880"/>
      <c r="BB129" s="880"/>
      <c r="BC129" s="880"/>
      <c r="BD129" s="880"/>
      <c r="BE129" s="880"/>
      <c r="BF129" s="880"/>
      <c r="BG129" s="880"/>
      <c r="BH129" s="880"/>
      <c r="BI129" s="881"/>
    </row>
    <row r="130" spans="1:61" ht="24.95" customHeight="1" x14ac:dyDescent="0.25">
      <c r="A130" s="143"/>
      <c r="B130" s="144"/>
      <c r="C130" s="144"/>
      <c r="D130" s="153"/>
      <c r="E130" s="952" t="s">
        <v>532</v>
      </c>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8"/>
      <c r="AQ130" s="879"/>
      <c r="AR130" s="880"/>
      <c r="AS130" s="880"/>
      <c r="AT130" s="880"/>
      <c r="AU130" s="880"/>
      <c r="AV130" s="880"/>
      <c r="AW130" s="880"/>
      <c r="AX130" s="880"/>
      <c r="AY130" s="881"/>
      <c r="AZ130" s="879"/>
      <c r="BA130" s="880"/>
      <c r="BB130" s="880"/>
      <c r="BC130" s="880"/>
      <c r="BD130" s="880"/>
      <c r="BE130" s="880"/>
      <c r="BF130" s="880"/>
      <c r="BG130" s="880"/>
      <c r="BH130" s="880"/>
      <c r="BI130" s="881"/>
    </row>
    <row r="131" spans="1:61" x14ac:dyDescent="0.25">
      <c r="A131" s="891"/>
      <c r="B131" s="886"/>
      <c r="C131" s="886"/>
      <c r="D131" s="887"/>
      <c r="E131" s="952" t="s">
        <v>515</v>
      </c>
      <c r="F131" s="877"/>
      <c r="G131" s="877"/>
      <c r="H131" s="877"/>
      <c r="I131" s="877"/>
      <c r="J131" s="877"/>
      <c r="K131" s="877"/>
      <c r="L131" s="877"/>
      <c r="M131" s="877"/>
      <c r="N131" s="877"/>
      <c r="O131" s="877"/>
      <c r="P131" s="877"/>
      <c r="Q131" s="877"/>
      <c r="R131" s="877"/>
      <c r="S131" s="877"/>
      <c r="T131" s="877"/>
      <c r="U131" s="877"/>
      <c r="V131" s="877"/>
      <c r="W131" s="877"/>
      <c r="X131" s="877"/>
      <c r="Y131" s="877"/>
      <c r="Z131" s="877"/>
      <c r="AA131" s="877"/>
      <c r="AB131" s="877"/>
      <c r="AC131" s="877"/>
      <c r="AD131" s="877"/>
      <c r="AE131" s="877"/>
      <c r="AF131" s="877"/>
      <c r="AG131" s="877"/>
      <c r="AH131" s="877"/>
      <c r="AI131" s="877"/>
      <c r="AJ131" s="877"/>
      <c r="AK131" s="877"/>
      <c r="AL131" s="877"/>
      <c r="AM131" s="877"/>
      <c r="AN131" s="877"/>
      <c r="AO131" s="877"/>
      <c r="AP131" s="878"/>
      <c r="AQ131" s="879"/>
      <c r="AR131" s="880"/>
      <c r="AS131" s="880"/>
      <c r="AT131" s="880"/>
      <c r="AU131" s="880"/>
      <c r="AV131" s="880"/>
      <c r="AW131" s="880"/>
      <c r="AX131" s="880"/>
      <c r="AY131" s="881"/>
      <c r="AZ131" s="879"/>
      <c r="BA131" s="880"/>
      <c r="BB131" s="880"/>
      <c r="BC131" s="880"/>
      <c r="BD131" s="880"/>
      <c r="BE131" s="880"/>
      <c r="BF131" s="880"/>
      <c r="BG131" s="880"/>
      <c r="BH131" s="880"/>
      <c r="BI131" s="881"/>
    </row>
    <row r="132" spans="1:61" x14ac:dyDescent="0.25">
      <c r="A132" s="891"/>
      <c r="B132" s="886"/>
      <c r="C132" s="886"/>
      <c r="D132" s="887"/>
      <c r="E132" s="917" t="s">
        <v>199</v>
      </c>
      <c r="F132" s="918"/>
      <c r="G132" s="918"/>
      <c r="H132" s="918"/>
      <c r="I132" s="918"/>
      <c r="J132" s="918"/>
      <c r="K132" s="918"/>
      <c r="L132" s="918"/>
      <c r="M132" s="918"/>
      <c r="N132" s="918"/>
      <c r="O132" s="918"/>
      <c r="P132" s="918"/>
      <c r="Q132" s="918"/>
      <c r="R132" s="918"/>
      <c r="S132" s="918"/>
      <c r="T132" s="918"/>
      <c r="U132" s="918"/>
      <c r="V132" s="918"/>
      <c r="W132" s="918"/>
      <c r="X132" s="918"/>
      <c r="Y132" s="918"/>
      <c r="Z132" s="918"/>
      <c r="AA132" s="918"/>
      <c r="AB132" s="918"/>
      <c r="AC132" s="918"/>
      <c r="AD132" s="918"/>
      <c r="AE132" s="918"/>
      <c r="AF132" s="918"/>
      <c r="AG132" s="918"/>
      <c r="AH132" s="918"/>
      <c r="AI132" s="918"/>
      <c r="AJ132" s="918"/>
      <c r="AK132" s="918"/>
      <c r="AL132" s="918"/>
      <c r="AM132" s="918"/>
      <c r="AN132" s="918"/>
      <c r="AO132" s="918"/>
      <c r="AP132" s="919"/>
      <c r="AQ132" s="882">
        <f>AQ127+AQ124+AQ112+AQ111+AQ110+AQ100+AQ96</f>
        <v>0</v>
      </c>
      <c r="AR132" s="883"/>
      <c r="AS132" s="883"/>
      <c r="AT132" s="883"/>
      <c r="AU132" s="883"/>
      <c r="AV132" s="883"/>
      <c r="AW132" s="883"/>
      <c r="AX132" s="883"/>
      <c r="AY132" s="884"/>
      <c r="AZ132" s="882">
        <f>AZ127+AZ124+AZ119+AZ112+AZ111+AZ110+AZ100+AZ96</f>
        <v>0</v>
      </c>
      <c r="BA132" s="883"/>
      <c r="BB132" s="883"/>
      <c r="BC132" s="883"/>
      <c r="BD132" s="883"/>
      <c r="BE132" s="883"/>
      <c r="BF132" s="883"/>
      <c r="BG132" s="883"/>
      <c r="BH132" s="883"/>
      <c r="BI132" s="884"/>
    </row>
    <row r="133" spans="1:61" x14ac:dyDescent="0.25">
      <c r="A133" s="891"/>
      <c r="B133" s="886"/>
      <c r="C133" s="886"/>
      <c r="D133" s="887"/>
      <c r="E133" s="917" t="s">
        <v>200</v>
      </c>
      <c r="F133" s="918"/>
      <c r="G133" s="918"/>
      <c r="H133" s="918"/>
      <c r="I133" s="918"/>
      <c r="J133" s="918"/>
      <c r="K133" s="918"/>
      <c r="L133" s="918"/>
      <c r="M133" s="918"/>
      <c r="N133" s="918"/>
      <c r="O133" s="918"/>
      <c r="P133" s="918"/>
      <c r="Q133" s="918"/>
      <c r="R133" s="918"/>
      <c r="S133" s="918"/>
      <c r="T133" s="918"/>
      <c r="U133" s="918"/>
      <c r="V133" s="918"/>
      <c r="W133" s="918"/>
      <c r="X133" s="918"/>
      <c r="Y133" s="918"/>
      <c r="Z133" s="918"/>
      <c r="AA133" s="918"/>
      <c r="AB133" s="918"/>
      <c r="AC133" s="918"/>
      <c r="AD133" s="918"/>
      <c r="AE133" s="918"/>
      <c r="AF133" s="918"/>
      <c r="AG133" s="918"/>
      <c r="AH133" s="918"/>
      <c r="AI133" s="918"/>
      <c r="AJ133" s="918"/>
      <c r="AK133" s="918"/>
      <c r="AL133" s="918"/>
      <c r="AM133" s="918"/>
      <c r="AN133" s="918"/>
      <c r="AO133" s="918"/>
      <c r="AP133" s="919"/>
      <c r="AQ133" s="879"/>
      <c r="AR133" s="880"/>
      <c r="AS133" s="880"/>
      <c r="AT133" s="880"/>
      <c r="AU133" s="880"/>
      <c r="AV133" s="880"/>
      <c r="AW133" s="880"/>
      <c r="AX133" s="880"/>
      <c r="AY133" s="881"/>
      <c r="AZ133" s="879"/>
      <c r="BA133" s="880"/>
      <c r="BB133" s="880"/>
      <c r="BC133" s="880"/>
      <c r="BD133" s="880"/>
      <c r="BE133" s="880"/>
      <c r="BF133" s="880"/>
      <c r="BG133" s="880"/>
      <c r="BH133" s="880"/>
      <c r="BI133" s="881"/>
    </row>
    <row r="134" spans="1:61" x14ac:dyDescent="0.25">
      <c r="A134" s="670" t="s">
        <v>201</v>
      </c>
      <c r="B134" s="671"/>
      <c r="C134" s="671"/>
      <c r="D134" s="671"/>
      <c r="E134" s="671"/>
      <c r="F134" s="671"/>
      <c r="G134" s="671"/>
      <c r="H134" s="671"/>
      <c r="I134" s="671"/>
      <c r="J134" s="671"/>
      <c r="K134" s="671"/>
      <c r="L134" s="671"/>
      <c r="M134" s="671"/>
      <c r="N134" s="671"/>
      <c r="O134" s="671"/>
      <c r="P134" s="671"/>
      <c r="Q134" s="671"/>
      <c r="R134" s="671"/>
      <c r="S134" s="671"/>
      <c r="T134" s="671"/>
      <c r="U134" s="671"/>
      <c r="V134" s="671"/>
      <c r="W134" s="671"/>
      <c r="X134" s="671"/>
      <c r="Y134" s="671"/>
      <c r="Z134" s="671"/>
      <c r="AA134" s="671"/>
      <c r="AB134" s="671"/>
      <c r="AC134" s="671"/>
      <c r="AD134" s="671"/>
      <c r="AE134" s="671"/>
      <c r="AF134" s="671"/>
      <c r="AG134" s="671"/>
      <c r="AH134" s="671"/>
      <c r="AI134" s="671"/>
      <c r="AJ134" s="671"/>
      <c r="AK134" s="671"/>
      <c r="AL134" s="671"/>
      <c r="AM134" s="671"/>
      <c r="AN134" s="671"/>
      <c r="AO134" s="671"/>
      <c r="AP134" s="672"/>
      <c r="AQ134" s="920">
        <f>AQ132+AZ132+AQ133+AZ133</f>
        <v>0</v>
      </c>
      <c r="AR134" s="921"/>
      <c r="AS134" s="921"/>
      <c r="AT134" s="921"/>
      <c r="AU134" s="921"/>
      <c r="AV134" s="921"/>
      <c r="AW134" s="921"/>
      <c r="AX134" s="921"/>
      <c r="AY134" s="921"/>
      <c r="AZ134" s="921"/>
      <c r="BA134" s="921"/>
      <c r="BB134" s="921"/>
      <c r="BC134" s="921"/>
      <c r="BD134" s="921"/>
      <c r="BE134" s="921"/>
      <c r="BF134" s="921"/>
      <c r="BG134" s="921"/>
      <c r="BH134" s="921"/>
      <c r="BI134" s="922"/>
    </row>
    <row r="136" spans="1:61" x14ac:dyDescent="0.25">
      <c r="A136" s="52"/>
      <c r="B136" s="52"/>
      <c r="C136" s="52"/>
      <c r="D136" s="52"/>
      <c r="E136" s="52"/>
      <c r="F136" s="52"/>
      <c r="G136" s="52"/>
      <c r="H136" s="626" t="s">
        <v>0</v>
      </c>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6"/>
      <c r="AH136" s="626"/>
      <c r="AI136" s="626"/>
      <c r="AJ136" s="626"/>
      <c r="AK136" s="626"/>
      <c r="AL136" s="626"/>
      <c r="AM136" s="626"/>
      <c r="AN136" s="626"/>
      <c r="AO136" s="626"/>
      <c r="AP136" s="626"/>
      <c r="AQ136" s="52"/>
      <c r="AR136" s="52"/>
      <c r="AS136" s="52"/>
      <c r="AT136" s="52"/>
      <c r="AU136" s="52"/>
      <c r="AV136" s="52"/>
      <c r="AW136" s="52"/>
      <c r="AX136" s="52"/>
      <c r="AY136" s="52"/>
      <c r="AZ136" s="52"/>
      <c r="BA136" s="52"/>
      <c r="BB136" s="52"/>
      <c r="BC136" s="52"/>
      <c r="BD136" s="52"/>
      <c r="BE136" s="52"/>
      <c r="BF136" s="52"/>
      <c r="BG136" s="52"/>
      <c r="BH136" s="52"/>
      <c r="BI136" s="52"/>
    </row>
    <row r="137" spans="1:61" x14ac:dyDescent="0.25">
      <c r="A137" s="52"/>
      <c r="B137" s="52"/>
      <c r="C137" s="52"/>
      <c r="D137" s="52"/>
      <c r="E137" s="52"/>
      <c r="F137" s="52"/>
      <c r="G137" s="52"/>
      <c r="H137" s="627"/>
      <c r="I137" s="627"/>
      <c r="J137" s="627"/>
      <c r="K137" s="627"/>
      <c r="L137" s="627"/>
      <c r="M137" s="627"/>
      <c r="N137" s="627"/>
      <c r="O137" s="627"/>
      <c r="P137" s="627"/>
      <c r="Q137" s="627"/>
      <c r="R137" s="627"/>
      <c r="S137" s="627"/>
      <c r="T137" s="627"/>
      <c r="U137" s="627"/>
      <c r="V137" s="627"/>
      <c r="W137" s="627"/>
      <c r="X137" s="627"/>
      <c r="Y137" s="627"/>
      <c r="Z137" s="627"/>
      <c r="AA137" s="627"/>
      <c r="AB137" s="627"/>
      <c r="AC137" s="627"/>
      <c r="AD137" s="627"/>
      <c r="AE137" s="627"/>
      <c r="AF137" s="627"/>
      <c r="AG137" s="627"/>
      <c r="AH137" s="627"/>
      <c r="AI137" s="627"/>
      <c r="AJ137" s="627"/>
      <c r="AK137" s="627"/>
      <c r="AL137" s="627"/>
      <c r="AM137" s="627"/>
      <c r="AN137" s="627"/>
      <c r="AO137" s="627"/>
      <c r="AP137" s="627"/>
      <c r="AQ137" s="628" t="s">
        <v>473</v>
      </c>
      <c r="AR137" s="629"/>
      <c r="AS137" s="629"/>
      <c r="AT137" s="629"/>
      <c r="AU137" s="629"/>
      <c r="AV137" s="629"/>
      <c r="AW137" s="629"/>
      <c r="AX137" s="629"/>
      <c r="AY137" s="629"/>
      <c r="AZ137" s="629"/>
      <c r="BA137" s="629"/>
      <c r="BB137" s="629"/>
      <c r="BC137" s="629"/>
      <c r="BD137" s="629"/>
      <c r="BE137" s="629"/>
      <c r="BF137" s="629"/>
      <c r="BG137" s="629"/>
      <c r="BH137" s="629"/>
      <c r="BI137" s="630"/>
    </row>
    <row r="138" spans="1:61" x14ac:dyDescent="0.25">
      <c r="A138" s="52"/>
      <c r="B138" s="52"/>
      <c r="C138" s="52"/>
      <c r="D138" s="52"/>
      <c r="E138" s="52"/>
      <c r="F138" s="52"/>
      <c r="G138" s="52"/>
      <c r="H138" s="627" t="s">
        <v>1</v>
      </c>
      <c r="I138" s="627"/>
      <c r="J138" s="627"/>
      <c r="K138" s="627"/>
      <c r="L138" s="627"/>
      <c r="M138" s="627"/>
      <c r="N138" s="627"/>
      <c r="O138" s="627"/>
      <c r="P138" s="627"/>
      <c r="Q138" s="627"/>
      <c r="R138" s="627"/>
      <c r="S138" s="627"/>
      <c r="T138" s="627"/>
      <c r="U138" s="627"/>
      <c r="V138" s="627"/>
      <c r="W138" s="627"/>
      <c r="X138" s="627"/>
      <c r="Y138" s="627"/>
      <c r="Z138" s="627"/>
      <c r="AA138" s="627"/>
      <c r="AB138" s="627"/>
      <c r="AC138" s="627"/>
      <c r="AD138" s="627"/>
      <c r="AE138" s="627"/>
      <c r="AF138" s="627"/>
      <c r="AG138" s="627"/>
      <c r="AH138" s="627"/>
      <c r="AI138" s="627"/>
      <c r="AJ138" s="627"/>
      <c r="AK138" s="627"/>
      <c r="AL138" s="627"/>
      <c r="AM138" s="627"/>
      <c r="AN138" s="627"/>
      <c r="AO138" s="627"/>
      <c r="AP138" s="627"/>
      <c r="AQ138" s="631"/>
      <c r="AR138" s="632"/>
      <c r="AS138" s="632"/>
      <c r="AT138" s="632"/>
      <c r="AU138" s="632"/>
      <c r="AV138" s="632"/>
      <c r="AW138" s="632"/>
      <c r="AX138" s="632"/>
      <c r="AY138" s="632"/>
      <c r="AZ138" s="632"/>
      <c r="BA138" s="632"/>
      <c r="BB138" s="632"/>
      <c r="BC138" s="632"/>
      <c r="BD138" s="632"/>
      <c r="BE138" s="632"/>
      <c r="BF138" s="632"/>
      <c r="BG138" s="632"/>
      <c r="BH138" s="632"/>
      <c r="BI138" s="633"/>
    </row>
    <row r="139" spans="1:61" x14ac:dyDescent="0.25">
      <c r="A139" s="52"/>
      <c r="B139" s="52"/>
      <c r="C139" s="52"/>
      <c r="D139" s="52"/>
      <c r="E139" s="52"/>
      <c r="F139" s="52"/>
      <c r="G139" s="52"/>
      <c r="H139" s="475"/>
      <c r="I139" s="475"/>
      <c r="J139" s="475"/>
      <c r="K139" s="475"/>
      <c r="L139" s="475"/>
      <c r="M139" s="475"/>
      <c r="N139" s="475"/>
      <c r="O139" s="475"/>
      <c r="P139" s="475"/>
      <c r="Q139" s="475"/>
      <c r="R139" s="475"/>
      <c r="S139" s="475"/>
      <c r="T139" s="475"/>
      <c r="U139" s="475"/>
      <c r="V139" s="475"/>
      <c r="W139" s="475"/>
      <c r="X139" s="475"/>
      <c r="Y139" s="475"/>
      <c r="Z139" s="475"/>
      <c r="AA139" s="475"/>
      <c r="AB139" s="475"/>
      <c r="AC139" s="475"/>
      <c r="AD139" s="475"/>
      <c r="AE139" s="475"/>
      <c r="AF139" s="475"/>
      <c r="AG139" s="475"/>
      <c r="AH139" s="475"/>
      <c r="AI139" s="475"/>
      <c r="AJ139" s="475"/>
      <c r="AK139" s="475"/>
      <c r="AL139" s="475"/>
      <c r="AM139" s="475"/>
      <c r="AN139" s="475"/>
      <c r="AO139" s="475"/>
      <c r="AP139" s="475"/>
      <c r="AQ139" s="480"/>
      <c r="AR139" s="480"/>
      <c r="AS139" s="480"/>
      <c r="AT139" s="480"/>
      <c r="AU139" s="480"/>
      <c r="AV139" s="480"/>
      <c r="AW139" s="480"/>
      <c r="AX139" s="480"/>
      <c r="AY139" s="480"/>
      <c r="AZ139" s="476" t="s">
        <v>356</v>
      </c>
      <c r="BA139" s="477"/>
      <c r="BB139" s="477"/>
      <c r="BC139" s="477"/>
      <c r="BD139" s="477"/>
      <c r="BE139" s="477"/>
      <c r="BF139" s="477"/>
      <c r="BG139" s="477"/>
      <c r="BH139" s="477"/>
      <c r="BI139" s="478"/>
    </row>
    <row r="140" spans="1:61" x14ac:dyDescent="0.25">
      <c r="A140" s="52"/>
      <c r="B140" s="52"/>
      <c r="C140" s="52"/>
      <c r="D140" s="52"/>
      <c r="E140" s="52"/>
      <c r="F140" s="52"/>
      <c r="G140" s="52"/>
      <c r="H140" s="479" t="s">
        <v>163</v>
      </c>
      <c r="I140" s="479"/>
      <c r="J140" s="479"/>
      <c r="K140" s="479"/>
      <c r="L140" s="479"/>
      <c r="M140" s="479"/>
      <c r="N140" s="479"/>
      <c r="O140" s="479"/>
      <c r="P140" s="479"/>
      <c r="Q140" s="479"/>
      <c r="R140" s="479"/>
      <c r="S140" s="479"/>
      <c r="T140" s="479"/>
      <c r="U140" s="479"/>
      <c r="V140" s="479"/>
      <c r="W140" s="479"/>
      <c r="X140" s="479"/>
      <c r="Y140" s="479"/>
      <c r="Z140" s="479"/>
      <c r="AA140" s="479"/>
      <c r="AB140" s="479"/>
      <c r="AC140" s="479"/>
      <c r="AD140" s="479"/>
      <c r="AE140" s="479"/>
      <c r="AF140" s="479"/>
      <c r="AG140" s="479"/>
      <c r="AH140" s="479"/>
      <c r="AI140" s="479"/>
      <c r="AJ140" s="479"/>
      <c r="AK140" s="479"/>
      <c r="AL140" s="479"/>
      <c r="AM140" s="479"/>
      <c r="AN140" s="479"/>
      <c r="AO140" s="479"/>
      <c r="AP140" s="479"/>
      <c r="AQ140" s="479"/>
      <c r="AR140" s="479"/>
      <c r="AS140" s="479"/>
      <c r="AT140" s="479"/>
      <c r="AU140" s="479"/>
      <c r="AV140" s="479"/>
      <c r="AW140" s="479"/>
      <c r="AX140" s="479"/>
      <c r="AY140" s="479"/>
      <c r="AZ140" s="479"/>
      <c r="BA140" s="479"/>
      <c r="BB140" s="479"/>
      <c r="BC140" s="479"/>
      <c r="BD140" s="479"/>
      <c r="BE140" s="479"/>
      <c r="BF140" s="479"/>
      <c r="BG140" s="479"/>
      <c r="BH140" s="479"/>
      <c r="BI140" s="479"/>
    </row>
    <row r="141" spans="1:61" x14ac:dyDescent="0.25">
      <c r="A141" s="480"/>
      <c r="B141" s="480"/>
      <c r="C141" s="480"/>
      <c r="D141" s="480"/>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c r="AO141" s="480"/>
      <c r="AP141" s="480"/>
      <c r="AQ141" s="480"/>
      <c r="AR141" s="480"/>
      <c r="AS141" s="480"/>
      <c r="AT141" s="480"/>
      <c r="AU141" s="480"/>
      <c r="AV141" s="480"/>
      <c r="AW141" s="480"/>
      <c r="AX141" s="480"/>
      <c r="AY141" s="480"/>
      <c r="AZ141" s="480"/>
      <c r="BA141" s="480"/>
      <c r="BB141" s="480"/>
      <c r="BC141" s="480"/>
      <c r="BD141" s="480"/>
      <c r="BE141" s="480"/>
      <c r="BF141" s="480"/>
      <c r="BG141" s="480"/>
      <c r="BH141" s="480"/>
      <c r="BI141" s="480"/>
    </row>
    <row r="142" spans="1:61" x14ac:dyDescent="0.25">
      <c r="A142" s="895"/>
      <c r="B142" s="895"/>
      <c r="C142" s="895"/>
      <c r="D142" s="895"/>
      <c r="E142" s="895"/>
      <c r="F142" s="895"/>
      <c r="G142" s="895"/>
      <c r="H142" s="895"/>
      <c r="I142" s="895"/>
      <c r="J142" s="895"/>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5"/>
      <c r="AP142" s="895"/>
      <c r="AQ142" s="895"/>
      <c r="AR142" s="895"/>
      <c r="AS142" s="895"/>
      <c r="AT142" s="895"/>
      <c r="AU142" s="895"/>
      <c r="AV142" s="895"/>
      <c r="AW142" s="895"/>
      <c r="AX142" s="895"/>
      <c r="AY142" s="895"/>
      <c r="AZ142" s="895"/>
      <c r="BA142" s="895"/>
      <c r="BB142" s="895"/>
      <c r="BC142" s="895"/>
      <c r="BD142" s="895"/>
      <c r="BE142" s="895"/>
      <c r="BF142" s="895"/>
      <c r="BG142" s="895"/>
      <c r="BH142" s="895"/>
      <c r="BI142" s="895"/>
    </row>
    <row r="143" spans="1:61" x14ac:dyDescent="0.25">
      <c r="A143" s="488" t="s">
        <v>164</v>
      </c>
      <c r="B143" s="489"/>
      <c r="C143" s="489"/>
      <c r="D143" s="489"/>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89"/>
      <c r="AO143" s="489"/>
      <c r="AP143" s="489"/>
      <c r="AQ143" s="489"/>
      <c r="AR143" s="489"/>
      <c r="AS143" s="489"/>
      <c r="AT143" s="489"/>
      <c r="AU143" s="489"/>
      <c r="AV143" s="489"/>
      <c r="AW143" s="489"/>
      <c r="AX143" s="489"/>
      <c r="AY143" s="489"/>
      <c r="AZ143" s="489"/>
      <c r="BA143" s="489"/>
      <c r="BB143" s="489"/>
      <c r="BC143" s="489"/>
      <c r="BD143" s="489"/>
      <c r="BE143" s="489"/>
      <c r="BF143" s="489"/>
      <c r="BG143" s="489"/>
      <c r="BH143" s="489"/>
      <c r="BI143" s="490"/>
    </row>
    <row r="144" spans="1:61" ht="26.25" customHeight="1" x14ac:dyDescent="0.25">
      <c r="A144" s="217" t="s">
        <v>165</v>
      </c>
      <c r="B144" s="218"/>
      <c r="C144" s="218"/>
      <c r="D144" s="218"/>
      <c r="E144" s="274" t="s">
        <v>166</v>
      </c>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t="s">
        <v>167</v>
      </c>
      <c r="AR144" s="274"/>
      <c r="AS144" s="274"/>
      <c r="AT144" s="274"/>
      <c r="AU144" s="274"/>
      <c r="AV144" s="274"/>
      <c r="AW144" s="274"/>
      <c r="AX144" s="274"/>
      <c r="AY144" s="274"/>
      <c r="AZ144" s="286" t="s">
        <v>168</v>
      </c>
      <c r="BA144" s="274"/>
      <c r="BB144" s="274"/>
      <c r="BC144" s="274"/>
      <c r="BD144" s="274"/>
      <c r="BE144" s="274"/>
      <c r="BF144" s="274"/>
      <c r="BG144" s="274"/>
      <c r="BH144" s="274"/>
      <c r="BI144" s="274"/>
    </row>
    <row r="145" spans="1:61" x14ac:dyDescent="0.25">
      <c r="A145" s="885" t="s">
        <v>474</v>
      </c>
      <c r="B145" s="886"/>
      <c r="C145" s="886"/>
      <c r="D145" s="887"/>
      <c r="E145" s="917" t="s">
        <v>475</v>
      </c>
      <c r="F145" s="918"/>
      <c r="G145" s="918"/>
      <c r="H145" s="918"/>
      <c r="I145" s="918"/>
      <c r="J145" s="918"/>
      <c r="K145" s="918"/>
      <c r="L145" s="918"/>
      <c r="M145" s="918"/>
      <c r="N145" s="918"/>
      <c r="O145" s="918"/>
      <c r="P145" s="918"/>
      <c r="Q145" s="918"/>
      <c r="R145" s="918"/>
      <c r="S145" s="918"/>
      <c r="T145" s="918"/>
      <c r="U145" s="918"/>
      <c r="V145" s="918"/>
      <c r="W145" s="918"/>
      <c r="X145" s="918"/>
      <c r="Y145" s="918"/>
      <c r="Z145" s="918"/>
      <c r="AA145" s="918"/>
      <c r="AB145" s="918"/>
      <c r="AC145" s="918"/>
      <c r="AD145" s="918"/>
      <c r="AE145" s="918"/>
      <c r="AF145" s="918"/>
      <c r="AG145" s="918"/>
      <c r="AH145" s="918"/>
      <c r="AI145" s="918"/>
      <c r="AJ145" s="918"/>
      <c r="AK145" s="918"/>
      <c r="AL145" s="918"/>
      <c r="AM145" s="918"/>
      <c r="AN145" s="918"/>
      <c r="AO145" s="918"/>
      <c r="AP145" s="919"/>
      <c r="AQ145" s="882">
        <f>AQ146+AQ147+AQ148</f>
        <v>0</v>
      </c>
      <c r="AR145" s="883"/>
      <c r="AS145" s="883"/>
      <c r="AT145" s="883"/>
      <c r="AU145" s="883"/>
      <c r="AV145" s="883"/>
      <c r="AW145" s="883"/>
      <c r="AX145" s="883"/>
      <c r="AY145" s="884"/>
      <c r="AZ145" s="882">
        <f>AZ146+AZ147+AZ148</f>
        <v>0</v>
      </c>
      <c r="BA145" s="883"/>
      <c r="BB145" s="883"/>
      <c r="BC145" s="883"/>
      <c r="BD145" s="883"/>
      <c r="BE145" s="883"/>
      <c r="BF145" s="883"/>
      <c r="BG145" s="883"/>
      <c r="BH145" s="883"/>
      <c r="BI145" s="884"/>
    </row>
    <row r="146" spans="1:61" ht="37.5" customHeight="1" x14ac:dyDescent="0.25">
      <c r="A146" s="891"/>
      <c r="B146" s="886"/>
      <c r="C146" s="886"/>
      <c r="D146" s="887"/>
      <c r="E146" s="949" t="s">
        <v>476</v>
      </c>
      <c r="F146" s="950"/>
      <c r="G146" s="950"/>
      <c r="H146" s="950"/>
      <c r="I146" s="950"/>
      <c r="J146" s="950"/>
      <c r="K146" s="950"/>
      <c r="L146" s="950"/>
      <c r="M146" s="950"/>
      <c r="N146" s="950"/>
      <c r="O146" s="950"/>
      <c r="P146" s="950"/>
      <c r="Q146" s="950"/>
      <c r="R146" s="950"/>
      <c r="S146" s="950"/>
      <c r="T146" s="950"/>
      <c r="U146" s="950"/>
      <c r="V146" s="950"/>
      <c r="W146" s="950"/>
      <c r="X146" s="950"/>
      <c r="Y146" s="950"/>
      <c r="Z146" s="950"/>
      <c r="AA146" s="950"/>
      <c r="AB146" s="950"/>
      <c r="AC146" s="950"/>
      <c r="AD146" s="950"/>
      <c r="AE146" s="950"/>
      <c r="AF146" s="950"/>
      <c r="AG146" s="950"/>
      <c r="AH146" s="950"/>
      <c r="AI146" s="950"/>
      <c r="AJ146" s="950"/>
      <c r="AK146" s="950"/>
      <c r="AL146" s="950"/>
      <c r="AM146" s="950"/>
      <c r="AN146" s="950"/>
      <c r="AO146" s="950"/>
      <c r="AP146" s="951"/>
      <c r="AQ146" s="879"/>
      <c r="AR146" s="880"/>
      <c r="AS146" s="880"/>
      <c r="AT146" s="880"/>
      <c r="AU146" s="880"/>
      <c r="AV146" s="880"/>
      <c r="AW146" s="880"/>
      <c r="AX146" s="880"/>
      <c r="AY146" s="881"/>
      <c r="AZ146" s="879"/>
      <c r="BA146" s="880"/>
      <c r="BB146" s="880"/>
      <c r="BC146" s="880"/>
      <c r="BD146" s="880"/>
      <c r="BE146" s="880"/>
      <c r="BF146" s="880"/>
      <c r="BG146" s="880"/>
      <c r="BH146" s="880"/>
      <c r="BI146" s="881"/>
    </row>
    <row r="147" spans="1:61" x14ac:dyDescent="0.25">
      <c r="A147" s="891"/>
      <c r="B147" s="886"/>
      <c r="C147" s="886"/>
      <c r="D147" s="887"/>
      <c r="E147" s="952" t="s">
        <v>477</v>
      </c>
      <c r="F147" s="877"/>
      <c r="G147" s="877"/>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7"/>
      <c r="AE147" s="877"/>
      <c r="AF147" s="877"/>
      <c r="AG147" s="877"/>
      <c r="AH147" s="877"/>
      <c r="AI147" s="877"/>
      <c r="AJ147" s="877"/>
      <c r="AK147" s="877"/>
      <c r="AL147" s="877"/>
      <c r="AM147" s="877"/>
      <c r="AN147" s="877"/>
      <c r="AO147" s="877"/>
      <c r="AP147" s="878"/>
      <c r="AQ147" s="879"/>
      <c r="AR147" s="880"/>
      <c r="AS147" s="880"/>
      <c r="AT147" s="880"/>
      <c r="AU147" s="880"/>
      <c r="AV147" s="880"/>
      <c r="AW147" s="880"/>
      <c r="AX147" s="880"/>
      <c r="AY147" s="881"/>
      <c r="AZ147" s="879"/>
      <c r="BA147" s="880"/>
      <c r="BB147" s="880"/>
      <c r="BC147" s="880"/>
      <c r="BD147" s="880"/>
      <c r="BE147" s="880"/>
      <c r="BF147" s="880"/>
      <c r="BG147" s="880"/>
      <c r="BH147" s="880"/>
      <c r="BI147" s="881"/>
    </row>
    <row r="148" spans="1:61" x14ac:dyDescent="0.25">
      <c r="A148" s="891"/>
      <c r="B148" s="886"/>
      <c r="C148" s="886"/>
      <c r="D148" s="887"/>
      <c r="E148" s="952" t="s">
        <v>478</v>
      </c>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877"/>
      <c r="AM148" s="877"/>
      <c r="AN148" s="877"/>
      <c r="AO148" s="877"/>
      <c r="AP148" s="878"/>
      <c r="AQ148" s="879"/>
      <c r="AR148" s="880"/>
      <c r="AS148" s="880"/>
      <c r="AT148" s="880"/>
      <c r="AU148" s="880"/>
      <c r="AV148" s="880"/>
      <c r="AW148" s="880"/>
      <c r="AX148" s="880"/>
      <c r="AY148" s="881"/>
      <c r="AZ148" s="879"/>
      <c r="BA148" s="880"/>
      <c r="BB148" s="880"/>
      <c r="BC148" s="880"/>
      <c r="BD148" s="880"/>
      <c r="BE148" s="880"/>
      <c r="BF148" s="880"/>
      <c r="BG148" s="880"/>
      <c r="BH148" s="880"/>
      <c r="BI148" s="881"/>
    </row>
    <row r="149" spans="1:61" ht="29.25" customHeight="1" x14ac:dyDescent="0.25">
      <c r="A149" s="885" t="s">
        <v>479</v>
      </c>
      <c r="B149" s="886"/>
      <c r="C149" s="886"/>
      <c r="D149" s="887"/>
      <c r="E149" s="917" t="s">
        <v>480</v>
      </c>
      <c r="F149" s="918"/>
      <c r="G149" s="918"/>
      <c r="H149" s="918"/>
      <c r="I149" s="918"/>
      <c r="J149" s="918"/>
      <c r="K149" s="918"/>
      <c r="L149" s="918"/>
      <c r="M149" s="918"/>
      <c r="N149" s="918"/>
      <c r="O149" s="918"/>
      <c r="P149" s="918"/>
      <c r="Q149" s="918"/>
      <c r="R149" s="918"/>
      <c r="S149" s="918"/>
      <c r="T149" s="918"/>
      <c r="U149" s="918"/>
      <c r="V149" s="918"/>
      <c r="W149" s="918"/>
      <c r="X149" s="918"/>
      <c r="Y149" s="918"/>
      <c r="Z149" s="918"/>
      <c r="AA149" s="918"/>
      <c r="AB149" s="918"/>
      <c r="AC149" s="918"/>
      <c r="AD149" s="918"/>
      <c r="AE149" s="918"/>
      <c r="AF149" s="918"/>
      <c r="AG149" s="918"/>
      <c r="AH149" s="918"/>
      <c r="AI149" s="918"/>
      <c r="AJ149" s="918"/>
      <c r="AK149" s="918"/>
      <c r="AL149" s="918"/>
      <c r="AM149" s="918"/>
      <c r="AN149" s="918"/>
      <c r="AO149" s="918"/>
      <c r="AP149" s="919"/>
      <c r="AQ149" s="882">
        <f>AQ150+AQ151+AQ152+AQ155+AQ156+AQ157+AQ158</f>
        <v>0</v>
      </c>
      <c r="AR149" s="883"/>
      <c r="AS149" s="883"/>
      <c r="AT149" s="883"/>
      <c r="AU149" s="883"/>
      <c r="AV149" s="883"/>
      <c r="AW149" s="883"/>
      <c r="AX149" s="883"/>
      <c r="AY149" s="884"/>
      <c r="AZ149" s="882">
        <f>AZ150+AZ151+AZ152+AZ153+AZ154+AZ155+AZ156+AZ157+AZ158</f>
        <v>0</v>
      </c>
      <c r="BA149" s="883"/>
      <c r="BB149" s="883"/>
      <c r="BC149" s="883"/>
      <c r="BD149" s="883"/>
      <c r="BE149" s="883"/>
      <c r="BF149" s="883"/>
      <c r="BG149" s="883"/>
      <c r="BH149" s="883"/>
      <c r="BI149" s="884"/>
    </row>
    <row r="150" spans="1:61" x14ac:dyDescent="0.25">
      <c r="A150" s="891"/>
      <c r="B150" s="886"/>
      <c r="C150" s="886"/>
      <c r="D150" s="887"/>
      <c r="E150" s="952" t="s">
        <v>171</v>
      </c>
      <c r="F150" s="877"/>
      <c r="G150" s="877"/>
      <c r="H150" s="877"/>
      <c r="I150" s="877"/>
      <c r="J150" s="877"/>
      <c r="K150" s="877"/>
      <c r="L150" s="877"/>
      <c r="M150" s="877"/>
      <c r="N150" s="877"/>
      <c r="O150" s="877"/>
      <c r="P150" s="877"/>
      <c r="Q150" s="877"/>
      <c r="R150" s="877"/>
      <c r="S150" s="877"/>
      <c r="T150" s="877"/>
      <c r="U150" s="877"/>
      <c r="V150" s="877"/>
      <c r="W150" s="877"/>
      <c r="X150" s="877"/>
      <c r="Y150" s="877"/>
      <c r="Z150" s="877"/>
      <c r="AA150" s="877"/>
      <c r="AB150" s="877"/>
      <c r="AC150" s="877"/>
      <c r="AD150" s="877"/>
      <c r="AE150" s="877"/>
      <c r="AF150" s="877"/>
      <c r="AG150" s="877"/>
      <c r="AH150" s="877"/>
      <c r="AI150" s="877"/>
      <c r="AJ150" s="877"/>
      <c r="AK150" s="877"/>
      <c r="AL150" s="877"/>
      <c r="AM150" s="877"/>
      <c r="AN150" s="877"/>
      <c r="AO150" s="877"/>
      <c r="AP150" s="878"/>
      <c r="AQ150" s="879"/>
      <c r="AR150" s="880"/>
      <c r="AS150" s="880"/>
      <c r="AT150" s="880"/>
      <c r="AU150" s="880"/>
      <c r="AV150" s="880"/>
      <c r="AW150" s="880"/>
      <c r="AX150" s="880"/>
      <c r="AY150" s="881"/>
      <c r="AZ150" s="879"/>
      <c r="BA150" s="880"/>
      <c r="BB150" s="880"/>
      <c r="BC150" s="880"/>
      <c r="BD150" s="880"/>
      <c r="BE150" s="880"/>
      <c r="BF150" s="880"/>
      <c r="BG150" s="880"/>
      <c r="BH150" s="880"/>
      <c r="BI150" s="881"/>
    </row>
    <row r="151" spans="1:61" x14ac:dyDescent="0.25">
      <c r="A151" s="143"/>
      <c r="B151" s="144"/>
      <c r="C151" s="144"/>
      <c r="D151" s="153"/>
      <c r="E151" s="952" t="s">
        <v>481</v>
      </c>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877"/>
      <c r="AM151" s="877"/>
      <c r="AN151" s="877"/>
      <c r="AO151" s="877"/>
      <c r="AP151" s="878"/>
      <c r="AQ151" s="879"/>
      <c r="AR151" s="880"/>
      <c r="AS151" s="880"/>
      <c r="AT151" s="880"/>
      <c r="AU151" s="880"/>
      <c r="AV151" s="880"/>
      <c r="AW151" s="880"/>
      <c r="AX151" s="880"/>
      <c r="AY151" s="881"/>
      <c r="AZ151" s="879"/>
      <c r="BA151" s="880"/>
      <c r="BB151" s="880"/>
      <c r="BC151" s="880"/>
      <c r="BD151" s="880"/>
      <c r="BE151" s="880"/>
      <c r="BF151" s="880"/>
      <c r="BG151" s="880"/>
      <c r="BH151" s="880"/>
      <c r="BI151" s="881"/>
    </row>
    <row r="152" spans="1:61" ht="38.25" customHeight="1" x14ac:dyDescent="0.25">
      <c r="A152" s="143"/>
      <c r="B152" s="144"/>
      <c r="C152" s="144"/>
      <c r="D152" s="153"/>
      <c r="E152" s="952" t="s">
        <v>482</v>
      </c>
      <c r="F152" s="877"/>
      <c r="G152" s="877"/>
      <c r="H152" s="877"/>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c r="AP152" s="878"/>
      <c r="AQ152" s="879"/>
      <c r="AR152" s="880"/>
      <c r="AS152" s="880"/>
      <c r="AT152" s="880"/>
      <c r="AU152" s="880"/>
      <c r="AV152" s="880"/>
      <c r="AW152" s="880"/>
      <c r="AX152" s="880"/>
      <c r="AY152" s="881"/>
      <c r="AZ152" s="879"/>
      <c r="BA152" s="880"/>
      <c r="BB152" s="880"/>
      <c r="BC152" s="880"/>
      <c r="BD152" s="880"/>
      <c r="BE152" s="880"/>
      <c r="BF152" s="880"/>
      <c r="BG152" s="880"/>
      <c r="BH152" s="880"/>
      <c r="BI152" s="881"/>
    </row>
    <row r="153" spans="1:61" x14ac:dyDescent="0.25">
      <c r="A153" s="143"/>
      <c r="B153" s="144"/>
      <c r="C153" s="144"/>
      <c r="D153" s="153"/>
      <c r="E153" s="952" t="s">
        <v>483</v>
      </c>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I153" s="877"/>
      <c r="AJ153" s="877"/>
      <c r="AK153" s="877"/>
      <c r="AL153" s="877"/>
      <c r="AM153" s="877"/>
      <c r="AN153" s="877"/>
      <c r="AO153" s="877"/>
      <c r="AP153" s="878"/>
      <c r="AQ153" s="899"/>
      <c r="AR153" s="900"/>
      <c r="AS153" s="900"/>
      <c r="AT153" s="900"/>
      <c r="AU153" s="900"/>
      <c r="AV153" s="900"/>
      <c r="AW153" s="900"/>
      <c r="AX153" s="900"/>
      <c r="AY153" s="901"/>
      <c r="AZ153" s="879"/>
      <c r="BA153" s="880"/>
      <c r="BB153" s="880"/>
      <c r="BC153" s="880"/>
      <c r="BD153" s="880"/>
      <c r="BE153" s="880"/>
      <c r="BF153" s="880"/>
      <c r="BG153" s="880"/>
      <c r="BH153" s="880"/>
      <c r="BI153" s="881"/>
    </row>
    <row r="154" spans="1:61" ht="24.75" customHeight="1" x14ac:dyDescent="0.25">
      <c r="A154" s="143"/>
      <c r="B154" s="144"/>
      <c r="C154" s="144"/>
      <c r="D154" s="153"/>
      <c r="E154" s="952" t="s">
        <v>484</v>
      </c>
      <c r="F154" s="877"/>
      <c r="G154" s="877"/>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c r="AP154" s="878"/>
      <c r="AQ154" s="899"/>
      <c r="AR154" s="900"/>
      <c r="AS154" s="900"/>
      <c r="AT154" s="900"/>
      <c r="AU154" s="900"/>
      <c r="AV154" s="900"/>
      <c r="AW154" s="900"/>
      <c r="AX154" s="900"/>
      <c r="AY154" s="901"/>
      <c r="AZ154" s="879"/>
      <c r="BA154" s="880"/>
      <c r="BB154" s="880"/>
      <c r="BC154" s="880"/>
      <c r="BD154" s="880"/>
      <c r="BE154" s="880"/>
      <c r="BF154" s="880"/>
      <c r="BG154" s="880"/>
      <c r="BH154" s="880"/>
      <c r="BI154" s="881"/>
    </row>
    <row r="155" spans="1:61" ht="13.5" customHeight="1" x14ac:dyDescent="0.25">
      <c r="A155" s="891"/>
      <c r="B155" s="886"/>
      <c r="C155" s="886"/>
      <c r="D155" s="887"/>
      <c r="E155" s="953" t="s">
        <v>485</v>
      </c>
      <c r="F155" s="950"/>
      <c r="G155" s="950"/>
      <c r="H155" s="950"/>
      <c r="I155" s="950"/>
      <c r="J155" s="950"/>
      <c r="K155" s="950"/>
      <c r="L155" s="950"/>
      <c r="M155" s="950"/>
      <c r="N155" s="950"/>
      <c r="O155" s="950"/>
      <c r="P155" s="950"/>
      <c r="Q155" s="950"/>
      <c r="R155" s="950"/>
      <c r="S155" s="950"/>
      <c r="T155" s="950"/>
      <c r="U155" s="950"/>
      <c r="V155" s="950"/>
      <c r="W155" s="950"/>
      <c r="X155" s="950"/>
      <c r="Y155" s="950"/>
      <c r="Z155" s="950"/>
      <c r="AA155" s="950"/>
      <c r="AB155" s="950"/>
      <c r="AC155" s="950"/>
      <c r="AD155" s="950"/>
      <c r="AE155" s="950"/>
      <c r="AF155" s="950"/>
      <c r="AG155" s="950"/>
      <c r="AH155" s="950"/>
      <c r="AI155" s="950"/>
      <c r="AJ155" s="950"/>
      <c r="AK155" s="950"/>
      <c r="AL155" s="950"/>
      <c r="AM155" s="950"/>
      <c r="AN155" s="950"/>
      <c r="AO155" s="950"/>
      <c r="AP155" s="951"/>
      <c r="AQ155" s="879"/>
      <c r="AR155" s="880"/>
      <c r="AS155" s="880"/>
      <c r="AT155" s="880"/>
      <c r="AU155" s="880"/>
      <c r="AV155" s="880"/>
      <c r="AW155" s="880"/>
      <c r="AX155" s="880"/>
      <c r="AY155" s="881"/>
      <c r="AZ155" s="879"/>
      <c r="BA155" s="880"/>
      <c r="BB155" s="880"/>
      <c r="BC155" s="880"/>
      <c r="BD155" s="880"/>
      <c r="BE155" s="880"/>
      <c r="BF155" s="880"/>
      <c r="BG155" s="880"/>
      <c r="BH155" s="880"/>
      <c r="BI155" s="881"/>
    </row>
    <row r="156" spans="1:61" x14ac:dyDescent="0.25">
      <c r="A156" s="143"/>
      <c r="B156" s="144"/>
      <c r="C156" s="144"/>
      <c r="D156" s="153"/>
      <c r="E156" s="952" t="s">
        <v>486</v>
      </c>
      <c r="F156" s="877"/>
      <c r="G156" s="877"/>
      <c r="H156" s="877"/>
      <c r="I156" s="877"/>
      <c r="J156" s="877"/>
      <c r="K156" s="877"/>
      <c r="L156" s="877"/>
      <c r="M156" s="877"/>
      <c r="N156" s="877"/>
      <c r="O156" s="877"/>
      <c r="P156" s="877"/>
      <c r="Q156" s="877"/>
      <c r="R156" s="877"/>
      <c r="S156" s="877"/>
      <c r="T156" s="877"/>
      <c r="U156" s="877"/>
      <c r="V156" s="877"/>
      <c r="W156" s="877"/>
      <c r="X156" s="877"/>
      <c r="Y156" s="877"/>
      <c r="Z156" s="877"/>
      <c r="AA156" s="877"/>
      <c r="AB156" s="877"/>
      <c r="AC156" s="877"/>
      <c r="AD156" s="877"/>
      <c r="AE156" s="877"/>
      <c r="AF156" s="877"/>
      <c r="AG156" s="877"/>
      <c r="AH156" s="877"/>
      <c r="AI156" s="877"/>
      <c r="AJ156" s="877"/>
      <c r="AK156" s="877"/>
      <c r="AL156" s="877"/>
      <c r="AM156" s="877"/>
      <c r="AN156" s="877"/>
      <c r="AO156" s="877"/>
      <c r="AP156" s="878"/>
      <c r="AQ156" s="879"/>
      <c r="AR156" s="880"/>
      <c r="AS156" s="880"/>
      <c r="AT156" s="880"/>
      <c r="AU156" s="880"/>
      <c r="AV156" s="880"/>
      <c r="AW156" s="880"/>
      <c r="AX156" s="880"/>
      <c r="AY156" s="881"/>
      <c r="AZ156" s="879"/>
      <c r="BA156" s="880"/>
      <c r="BB156" s="880"/>
      <c r="BC156" s="880"/>
      <c r="BD156" s="880"/>
      <c r="BE156" s="880"/>
      <c r="BF156" s="880"/>
      <c r="BG156" s="880"/>
      <c r="BH156" s="880"/>
      <c r="BI156" s="881"/>
    </row>
    <row r="157" spans="1:61" x14ac:dyDescent="0.25">
      <c r="A157" s="143"/>
      <c r="B157" s="144"/>
      <c r="C157" s="144"/>
      <c r="D157" s="153"/>
      <c r="E157" s="952" t="s">
        <v>487</v>
      </c>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7"/>
      <c r="AO157" s="877"/>
      <c r="AP157" s="878"/>
      <c r="AQ157" s="879"/>
      <c r="AR157" s="880"/>
      <c r="AS157" s="880"/>
      <c r="AT157" s="880"/>
      <c r="AU157" s="880"/>
      <c r="AV157" s="880"/>
      <c r="AW157" s="880"/>
      <c r="AX157" s="880"/>
      <c r="AY157" s="881"/>
      <c r="AZ157" s="879"/>
      <c r="BA157" s="880"/>
      <c r="BB157" s="880"/>
      <c r="BC157" s="880"/>
      <c r="BD157" s="880"/>
      <c r="BE157" s="880"/>
      <c r="BF157" s="880"/>
      <c r="BG157" s="880"/>
      <c r="BH157" s="880"/>
      <c r="BI157" s="881"/>
    </row>
    <row r="158" spans="1:61" x14ac:dyDescent="0.25">
      <c r="A158" s="891"/>
      <c r="B158" s="886"/>
      <c r="C158" s="886"/>
      <c r="D158" s="887"/>
      <c r="E158" s="952" t="s">
        <v>488</v>
      </c>
      <c r="F158" s="877"/>
      <c r="G158" s="877"/>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877"/>
      <c r="AL158" s="877"/>
      <c r="AM158" s="877"/>
      <c r="AN158" s="877"/>
      <c r="AO158" s="877"/>
      <c r="AP158" s="878"/>
      <c r="AQ158" s="879"/>
      <c r="AR158" s="880"/>
      <c r="AS158" s="880"/>
      <c r="AT158" s="880"/>
      <c r="AU158" s="880"/>
      <c r="AV158" s="880"/>
      <c r="AW158" s="880"/>
      <c r="AX158" s="880"/>
      <c r="AY158" s="881"/>
      <c r="AZ158" s="879"/>
      <c r="BA158" s="880"/>
      <c r="BB158" s="880"/>
      <c r="BC158" s="880"/>
      <c r="BD158" s="880"/>
      <c r="BE158" s="880"/>
      <c r="BF158" s="880"/>
      <c r="BG158" s="880"/>
      <c r="BH158" s="880"/>
      <c r="BI158" s="881"/>
    </row>
    <row r="159" spans="1:61" ht="39.75" customHeight="1" x14ac:dyDescent="0.25">
      <c r="A159" s="885" t="s">
        <v>489</v>
      </c>
      <c r="B159" s="886"/>
      <c r="C159" s="886"/>
      <c r="D159" s="887"/>
      <c r="E159" s="670" t="s">
        <v>490</v>
      </c>
      <c r="F159" s="671"/>
      <c r="G159" s="671"/>
      <c r="H159" s="671"/>
      <c r="I159" s="671"/>
      <c r="J159" s="671"/>
      <c r="K159" s="671"/>
      <c r="L159" s="671"/>
      <c r="M159" s="671"/>
      <c r="N159" s="671"/>
      <c r="O159" s="671"/>
      <c r="P159" s="671"/>
      <c r="Q159" s="671"/>
      <c r="R159" s="671"/>
      <c r="S159" s="671"/>
      <c r="T159" s="671"/>
      <c r="U159" s="671"/>
      <c r="V159" s="671"/>
      <c r="W159" s="671"/>
      <c r="X159" s="671"/>
      <c r="Y159" s="671"/>
      <c r="Z159" s="671"/>
      <c r="AA159" s="671"/>
      <c r="AB159" s="671"/>
      <c r="AC159" s="671"/>
      <c r="AD159" s="671"/>
      <c r="AE159" s="671"/>
      <c r="AF159" s="671"/>
      <c r="AG159" s="671"/>
      <c r="AH159" s="671"/>
      <c r="AI159" s="671"/>
      <c r="AJ159" s="671"/>
      <c r="AK159" s="671"/>
      <c r="AL159" s="671"/>
      <c r="AM159" s="671"/>
      <c r="AN159" s="671"/>
      <c r="AO159" s="671"/>
      <c r="AP159" s="672"/>
      <c r="AQ159" s="903">
        <v>0</v>
      </c>
      <c r="AR159" s="904"/>
      <c r="AS159" s="904"/>
      <c r="AT159" s="904"/>
      <c r="AU159" s="904"/>
      <c r="AV159" s="904"/>
      <c r="AW159" s="904"/>
      <c r="AX159" s="904"/>
      <c r="AY159" s="905"/>
      <c r="AZ159" s="903">
        <v>0</v>
      </c>
      <c r="BA159" s="904"/>
      <c r="BB159" s="904"/>
      <c r="BC159" s="904"/>
      <c r="BD159" s="904"/>
      <c r="BE159" s="904"/>
      <c r="BF159" s="904"/>
      <c r="BG159" s="904"/>
      <c r="BH159" s="904"/>
      <c r="BI159" s="905"/>
    </row>
    <row r="160" spans="1:61" ht="26.25" customHeight="1" x14ac:dyDescent="0.25">
      <c r="A160" s="885" t="s">
        <v>491</v>
      </c>
      <c r="B160" s="886"/>
      <c r="C160" s="886"/>
      <c r="D160" s="887"/>
      <c r="E160" s="670" t="s">
        <v>492</v>
      </c>
      <c r="F160" s="671"/>
      <c r="G160" s="671"/>
      <c r="H160" s="671"/>
      <c r="I160" s="671"/>
      <c r="J160" s="671"/>
      <c r="K160" s="671"/>
      <c r="L160" s="671"/>
      <c r="M160" s="671"/>
      <c r="N160" s="671"/>
      <c r="O160" s="671"/>
      <c r="P160" s="671"/>
      <c r="Q160" s="671"/>
      <c r="R160" s="671"/>
      <c r="S160" s="671"/>
      <c r="T160" s="671"/>
      <c r="U160" s="671"/>
      <c r="V160" s="671"/>
      <c r="W160" s="671"/>
      <c r="X160" s="671"/>
      <c r="Y160" s="671"/>
      <c r="Z160" s="671"/>
      <c r="AA160" s="671"/>
      <c r="AB160" s="671"/>
      <c r="AC160" s="671"/>
      <c r="AD160" s="671"/>
      <c r="AE160" s="671"/>
      <c r="AF160" s="671"/>
      <c r="AG160" s="671"/>
      <c r="AH160" s="671"/>
      <c r="AI160" s="671"/>
      <c r="AJ160" s="671"/>
      <c r="AK160" s="671"/>
      <c r="AL160" s="671"/>
      <c r="AM160" s="671"/>
      <c r="AN160" s="671"/>
      <c r="AO160" s="671"/>
      <c r="AP160" s="672"/>
      <c r="AQ160" s="903">
        <v>0</v>
      </c>
      <c r="AR160" s="904"/>
      <c r="AS160" s="904"/>
      <c r="AT160" s="904"/>
      <c r="AU160" s="904"/>
      <c r="AV160" s="904"/>
      <c r="AW160" s="904"/>
      <c r="AX160" s="904"/>
      <c r="AY160" s="905"/>
      <c r="AZ160" s="903">
        <v>0</v>
      </c>
      <c r="BA160" s="904"/>
      <c r="BB160" s="904"/>
      <c r="BC160" s="904"/>
      <c r="BD160" s="904"/>
      <c r="BE160" s="904"/>
      <c r="BF160" s="904"/>
      <c r="BG160" s="904"/>
      <c r="BH160" s="904"/>
      <c r="BI160" s="905"/>
    </row>
    <row r="161" spans="1:61" x14ac:dyDescent="0.25">
      <c r="A161" s="885" t="s">
        <v>493</v>
      </c>
      <c r="B161" s="886"/>
      <c r="C161" s="886"/>
      <c r="D161" s="887"/>
      <c r="E161" s="670" t="s">
        <v>494</v>
      </c>
      <c r="F161" s="671"/>
      <c r="G161" s="671"/>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71"/>
      <c r="AL161" s="671"/>
      <c r="AM161" s="671"/>
      <c r="AN161" s="671"/>
      <c r="AO161" s="671"/>
      <c r="AP161" s="672"/>
      <c r="AQ161" s="903">
        <f>AQ162+AQ163+AQ164+AQ165+AQ166+AQ167</f>
        <v>0</v>
      </c>
      <c r="AR161" s="904"/>
      <c r="AS161" s="904"/>
      <c r="AT161" s="904"/>
      <c r="AU161" s="904"/>
      <c r="AV161" s="904"/>
      <c r="AW161" s="904"/>
      <c r="AX161" s="904"/>
      <c r="AY161" s="905"/>
      <c r="AZ161" s="903">
        <f>AZ162+AZ163+AZ164+AZ165+AZ166+AZ167</f>
        <v>0</v>
      </c>
      <c r="BA161" s="904"/>
      <c r="BB161" s="904"/>
      <c r="BC161" s="904"/>
      <c r="BD161" s="904"/>
      <c r="BE161" s="904"/>
      <c r="BF161" s="904"/>
      <c r="BG161" s="904"/>
      <c r="BH161" s="904"/>
      <c r="BI161" s="905"/>
    </row>
    <row r="162" spans="1:61" x14ac:dyDescent="0.25">
      <c r="A162" s="885"/>
      <c r="B162" s="886"/>
      <c r="C162" s="886"/>
      <c r="D162" s="887"/>
      <c r="E162" s="954" t="s">
        <v>495</v>
      </c>
      <c r="F162" s="955"/>
      <c r="G162" s="955"/>
      <c r="H162" s="955"/>
      <c r="I162" s="955"/>
      <c r="J162" s="955"/>
      <c r="K162" s="955"/>
      <c r="L162" s="955"/>
      <c r="M162" s="955"/>
      <c r="N162" s="955"/>
      <c r="O162" s="955"/>
      <c r="P162" s="955"/>
      <c r="Q162" s="955"/>
      <c r="R162" s="955"/>
      <c r="S162" s="955"/>
      <c r="T162" s="955"/>
      <c r="U162" s="955"/>
      <c r="V162" s="955"/>
      <c r="W162" s="955"/>
      <c r="X162" s="955"/>
      <c r="Y162" s="955"/>
      <c r="Z162" s="955"/>
      <c r="AA162" s="955"/>
      <c r="AB162" s="955"/>
      <c r="AC162" s="955"/>
      <c r="AD162" s="955"/>
      <c r="AE162" s="955"/>
      <c r="AF162" s="955"/>
      <c r="AG162" s="955"/>
      <c r="AH162" s="955"/>
      <c r="AI162" s="955"/>
      <c r="AJ162" s="955"/>
      <c r="AK162" s="955"/>
      <c r="AL162" s="955"/>
      <c r="AM162" s="955"/>
      <c r="AN162" s="955"/>
      <c r="AO162" s="955"/>
      <c r="AP162" s="956"/>
      <c r="AQ162" s="879"/>
      <c r="AR162" s="880"/>
      <c r="AS162" s="880"/>
      <c r="AT162" s="880"/>
      <c r="AU162" s="880"/>
      <c r="AV162" s="880"/>
      <c r="AW162" s="880"/>
      <c r="AX162" s="880"/>
      <c r="AY162" s="881"/>
      <c r="AZ162" s="879"/>
      <c r="BA162" s="880"/>
      <c r="BB162" s="880"/>
      <c r="BC162" s="880"/>
      <c r="BD162" s="880"/>
      <c r="BE162" s="880"/>
      <c r="BF162" s="880"/>
      <c r="BG162" s="880"/>
      <c r="BH162" s="880"/>
      <c r="BI162" s="881"/>
    </row>
    <row r="163" spans="1:61" x14ac:dyDescent="0.25">
      <c r="A163" s="885"/>
      <c r="B163" s="886"/>
      <c r="C163" s="886"/>
      <c r="D163" s="887"/>
      <c r="E163" s="954" t="s">
        <v>496</v>
      </c>
      <c r="F163" s="955"/>
      <c r="G163" s="955"/>
      <c r="H163" s="955"/>
      <c r="I163" s="955"/>
      <c r="J163" s="955"/>
      <c r="K163" s="955"/>
      <c r="L163" s="955"/>
      <c r="M163" s="955"/>
      <c r="N163" s="955"/>
      <c r="O163" s="955"/>
      <c r="P163" s="955"/>
      <c r="Q163" s="955"/>
      <c r="R163" s="955"/>
      <c r="S163" s="955"/>
      <c r="T163" s="955"/>
      <c r="U163" s="955"/>
      <c r="V163" s="955"/>
      <c r="W163" s="955"/>
      <c r="X163" s="955"/>
      <c r="Y163" s="955"/>
      <c r="Z163" s="955"/>
      <c r="AA163" s="955"/>
      <c r="AB163" s="955"/>
      <c r="AC163" s="955"/>
      <c r="AD163" s="955"/>
      <c r="AE163" s="955"/>
      <c r="AF163" s="955"/>
      <c r="AG163" s="955"/>
      <c r="AH163" s="955"/>
      <c r="AI163" s="955"/>
      <c r="AJ163" s="955"/>
      <c r="AK163" s="955"/>
      <c r="AL163" s="955"/>
      <c r="AM163" s="955"/>
      <c r="AN163" s="955"/>
      <c r="AO163" s="955"/>
      <c r="AP163" s="956"/>
      <c r="AQ163" s="879"/>
      <c r="AR163" s="880"/>
      <c r="AS163" s="880"/>
      <c r="AT163" s="880"/>
      <c r="AU163" s="880"/>
      <c r="AV163" s="880"/>
      <c r="AW163" s="880"/>
      <c r="AX163" s="880"/>
      <c r="AY163" s="881"/>
      <c r="AZ163" s="879"/>
      <c r="BA163" s="880"/>
      <c r="BB163" s="880"/>
      <c r="BC163" s="880"/>
      <c r="BD163" s="880"/>
      <c r="BE163" s="880"/>
      <c r="BF163" s="880"/>
      <c r="BG163" s="880"/>
      <c r="BH163" s="880"/>
      <c r="BI163" s="881"/>
    </row>
    <row r="164" spans="1:61" ht="25.5" customHeight="1" x14ac:dyDescent="0.25">
      <c r="A164" s="885"/>
      <c r="B164" s="886"/>
      <c r="C164" s="886"/>
      <c r="D164" s="887"/>
      <c r="E164" s="954" t="s">
        <v>497</v>
      </c>
      <c r="F164" s="955"/>
      <c r="G164" s="955"/>
      <c r="H164" s="955"/>
      <c r="I164" s="955"/>
      <c r="J164" s="955"/>
      <c r="K164" s="955"/>
      <c r="L164" s="955"/>
      <c r="M164" s="955"/>
      <c r="N164" s="955"/>
      <c r="O164" s="955"/>
      <c r="P164" s="955"/>
      <c r="Q164" s="955"/>
      <c r="R164" s="955"/>
      <c r="S164" s="955"/>
      <c r="T164" s="955"/>
      <c r="U164" s="955"/>
      <c r="V164" s="955"/>
      <c r="W164" s="955"/>
      <c r="X164" s="955"/>
      <c r="Y164" s="955"/>
      <c r="Z164" s="955"/>
      <c r="AA164" s="955"/>
      <c r="AB164" s="955"/>
      <c r="AC164" s="955"/>
      <c r="AD164" s="955"/>
      <c r="AE164" s="955"/>
      <c r="AF164" s="955"/>
      <c r="AG164" s="955"/>
      <c r="AH164" s="955"/>
      <c r="AI164" s="955"/>
      <c r="AJ164" s="955"/>
      <c r="AK164" s="955"/>
      <c r="AL164" s="955"/>
      <c r="AM164" s="955"/>
      <c r="AN164" s="955"/>
      <c r="AO164" s="955"/>
      <c r="AP164" s="956"/>
      <c r="AQ164" s="879"/>
      <c r="AR164" s="880"/>
      <c r="AS164" s="880"/>
      <c r="AT164" s="880"/>
      <c r="AU164" s="880"/>
      <c r="AV164" s="880"/>
      <c r="AW164" s="880"/>
      <c r="AX164" s="880"/>
      <c r="AY164" s="881"/>
      <c r="AZ164" s="879"/>
      <c r="BA164" s="880"/>
      <c r="BB164" s="880"/>
      <c r="BC164" s="880"/>
      <c r="BD164" s="880"/>
      <c r="BE164" s="880"/>
      <c r="BF164" s="880"/>
      <c r="BG164" s="880"/>
      <c r="BH164" s="880"/>
      <c r="BI164" s="881"/>
    </row>
    <row r="165" spans="1:61" ht="24.75" customHeight="1" x14ac:dyDescent="0.25">
      <c r="A165" s="885"/>
      <c r="B165" s="886"/>
      <c r="C165" s="886"/>
      <c r="D165" s="887"/>
      <c r="E165" s="954" t="s">
        <v>498</v>
      </c>
      <c r="F165" s="955"/>
      <c r="G165" s="955"/>
      <c r="H165" s="955"/>
      <c r="I165" s="955"/>
      <c r="J165" s="955"/>
      <c r="K165" s="955"/>
      <c r="L165" s="955"/>
      <c r="M165" s="955"/>
      <c r="N165" s="955"/>
      <c r="O165" s="955"/>
      <c r="P165" s="955"/>
      <c r="Q165" s="955"/>
      <c r="R165" s="955"/>
      <c r="S165" s="955"/>
      <c r="T165" s="955"/>
      <c r="U165" s="955"/>
      <c r="V165" s="955"/>
      <c r="W165" s="955"/>
      <c r="X165" s="955"/>
      <c r="Y165" s="955"/>
      <c r="Z165" s="955"/>
      <c r="AA165" s="955"/>
      <c r="AB165" s="955"/>
      <c r="AC165" s="955"/>
      <c r="AD165" s="955"/>
      <c r="AE165" s="955"/>
      <c r="AF165" s="955"/>
      <c r="AG165" s="955"/>
      <c r="AH165" s="955"/>
      <c r="AI165" s="955"/>
      <c r="AJ165" s="955"/>
      <c r="AK165" s="955"/>
      <c r="AL165" s="955"/>
      <c r="AM165" s="955"/>
      <c r="AN165" s="955"/>
      <c r="AO165" s="955"/>
      <c r="AP165" s="956"/>
      <c r="AQ165" s="879"/>
      <c r="AR165" s="880"/>
      <c r="AS165" s="880"/>
      <c r="AT165" s="880"/>
      <c r="AU165" s="880"/>
      <c r="AV165" s="880"/>
      <c r="AW165" s="880"/>
      <c r="AX165" s="880"/>
      <c r="AY165" s="881"/>
      <c r="AZ165" s="879"/>
      <c r="BA165" s="880"/>
      <c r="BB165" s="880"/>
      <c r="BC165" s="880"/>
      <c r="BD165" s="880"/>
      <c r="BE165" s="880"/>
      <c r="BF165" s="880"/>
      <c r="BG165" s="880"/>
      <c r="BH165" s="880"/>
      <c r="BI165" s="881"/>
    </row>
    <row r="166" spans="1:61" x14ac:dyDescent="0.25">
      <c r="A166" s="885"/>
      <c r="B166" s="886"/>
      <c r="C166" s="886"/>
      <c r="D166" s="887"/>
      <c r="E166" s="954" t="s">
        <v>499</v>
      </c>
      <c r="F166" s="955"/>
      <c r="G166" s="955"/>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5"/>
      <c r="AJ166" s="955"/>
      <c r="AK166" s="955"/>
      <c r="AL166" s="955"/>
      <c r="AM166" s="955"/>
      <c r="AN166" s="955"/>
      <c r="AO166" s="955"/>
      <c r="AP166" s="956"/>
      <c r="AQ166" s="879"/>
      <c r="AR166" s="880"/>
      <c r="AS166" s="880"/>
      <c r="AT166" s="880"/>
      <c r="AU166" s="880"/>
      <c r="AV166" s="880"/>
      <c r="AW166" s="880"/>
      <c r="AX166" s="880"/>
      <c r="AY166" s="881"/>
      <c r="AZ166" s="879"/>
      <c r="BA166" s="880"/>
      <c r="BB166" s="880"/>
      <c r="BC166" s="880"/>
      <c r="BD166" s="880"/>
      <c r="BE166" s="880"/>
      <c r="BF166" s="880"/>
      <c r="BG166" s="880"/>
      <c r="BH166" s="880"/>
      <c r="BI166" s="881"/>
    </row>
    <row r="167" spans="1:61" x14ac:dyDescent="0.25">
      <c r="A167" s="885"/>
      <c r="B167" s="886"/>
      <c r="C167" s="886"/>
      <c r="D167" s="887"/>
      <c r="E167" s="954" t="s">
        <v>500</v>
      </c>
      <c r="F167" s="955"/>
      <c r="G167" s="955"/>
      <c r="H167" s="955"/>
      <c r="I167" s="955"/>
      <c r="J167" s="955"/>
      <c r="K167" s="955"/>
      <c r="L167" s="955"/>
      <c r="M167" s="955"/>
      <c r="N167" s="955"/>
      <c r="O167" s="955"/>
      <c r="P167" s="955"/>
      <c r="Q167" s="955"/>
      <c r="R167" s="955"/>
      <c r="S167" s="955"/>
      <c r="T167" s="955"/>
      <c r="U167" s="955"/>
      <c r="V167" s="955"/>
      <c r="W167" s="955"/>
      <c r="X167" s="955"/>
      <c r="Y167" s="955"/>
      <c r="Z167" s="955"/>
      <c r="AA167" s="955"/>
      <c r="AB167" s="955"/>
      <c r="AC167" s="955"/>
      <c r="AD167" s="955"/>
      <c r="AE167" s="955"/>
      <c r="AF167" s="955"/>
      <c r="AG167" s="955"/>
      <c r="AH167" s="955"/>
      <c r="AI167" s="955"/>
      <c r="AJ167" s="955"/>
      <c r="AK167" s="955"/>
      <c r="AL167" s="955"/>
      <c r="AM167" s="955"/>
      <c r="AN167" s="955"/>
      <c r="AO167" s="955"/>
      <c r="AP167" s="956"/>
      <c r="AQ167" s="879"/>
      <c r="AR167" s="880"/>
      <c r="AS167" s="880"/>
      <c r="AT167" s="880"/>
      <c r="AU167" s="880"/>
      <c r="AV167" s="880"/>
      <c r="AW167" s="880"/>
      <c r="AX167" s="880"/>
      <c r="AY167" s="881"/>
      <c r="AZ167" s="879"/>
      <c r="BA167" s="880"/>
      <c r="BB167" s="880"/>
      <c r="BC167" s="880"/>
      <c r="BD167" s="880"/>
      <c r="BE167" s="880"/>
      <c r="BF167" s="880"/>
      <c r="BG167" s="880"/>
      <c r="BH167" s="880"/>
      <c r="BI167" s="881"/>
    </row>
    <row r="168" spans="1:61" x14ac:dyDescent="0.25">
      <c r="A168" s="906" t="s">
        <v>501</v>
      </c>
      <c r="B168" s="284"/>
      <c r="C168" s="284"/>
      <c r="D168" s="285"/>
      <c r="E168" s="670" t="s">
        <v>502</v>
      </c>
      <c r="F168" s="671"/>
      <c r="G168" s="671"/>
      <c r="H168" s="671"/>
      <c r="I168" s="671"/>
      <c r="J168" s="671"/>
      <c r="K168" s="671"/>
      <c r="L168" s="671"/>
      <c r="M168" s="671"/>
      <c r="N168" s="671"/>
      <c r="O168" s="671"/>
      <c r="P168" s="671"/>
      <c r="Q168" s="671"/>
      <c r="R168" s="671"/>
      <c r="S168" s="671"/>
      <c r="T168" s="671"/>
      <c r="U168" s="671"/>
      <c r="V168" s="671"/>
      <c r="W168" s="671"/>
      <c r="X168" s="671"/>
      <c r="Y168" s="671"/>
      <c r="Z168" s="671"/>
      <c r="AA168" s="671"/>
      <c r="AB168" s="671"/>
      <c r="AC168" s="671"/>
      <c r="AD168" s="671"/>
      <c r="AE168" s="671"/>
      <c r="AF168" s="671"/>
      <c r="AG168" s="671"/>
      <c r="AH168" s="671"/>
      <c r="AI168" s="671"/>
      <c r="AJ168" s="671"/>
      <c r="AK168" s="671"/>
      <c r="AL168" s="671"/>
      <c r="AM168" s="671"/>
      <c r="AN168" s="671"/>
      <c r="AO168" s="671"/>
      <c r="AP168" s="672"/>
      <c r="AQ168" s="879"/>
      <c r="AR168" s="880"/>
      <c r="AS168" s="880"/>
      <c r="AT168" s="880"/>
      <c r="AU168" s="880"/>
      <c r="AV168" s="880"/>
      <c r="AW168" s="880"/>
      <c r="AX168" s="880"/>
      <c r="AY168" s="881"/>
      <c r="AZ168" s="903">
        <f>AZ169+AZ170+AZ171+AZ172</f>
        <v>0</v>
      </c>
      <c r="BA168" s="904"/>
      <c r="BB168" s="904"/>
      <c r="BC168" s="904"/>
      <c r="BD168" s="904"/>
      <c r="BE168" s="904"/>
      <c r="BF168" s="904"/>
      <c r="BG168" s="904"/>
      <c r="BH168" s="904"/>
      <c r="BI168" s="905"/>
    </row>
    <row r="169" spans="1:61" ht="26.25" customHeight="1" x14ac:dyDescent="0.25">
      <c r="A169" s="885"/>
      <c r="B169" s="886"/>
      <c r="C169" s="886"/>
      <c r="D169" s="887"/>
      <c r="E169" s="953" t="s">
        <v>503</v>
      </c>
      <c r="F169" s="950"/>
      <c r="G169" s="950"/>
      <c r="H169" s="950"/>
      <c r="I169" s="950"/>
      <c r="J169" s="950"/>
      <c r="K169" s="950"/>
      <c r="L169" s="950"/>
      <c r="M169" s="950"/>
      <c r="N169" s="950"/>
      <c r="O169" s="950"/>
      <c r="P169" s="950"/>
      <c r="Q169" s="950"/>
      <c r="R169" s="950"/>
      <c r="S169" s="950"/>
      <c r="T169" s="950"/>
      <c r="U169" s="950"/>
      <c r="V169" s="950"/>
      <c r="W169" s="950"/>
      <c r="X169" s="950"/>
      <c r="Y169" s="950"/>
      <c r="Z169" s="950"/>
      <c r="AA169" s="950"/>
      <c r="AB169" s="950"/>
      <c r="AC169" s="950"/>
      <c r="AD169" s="950"/>
      <c r="AE169" s="950"/>
      <c r="AF169" s="950"/>
      <c r="AG169" s="950"/>
      <c r="AH169" s="950"/>
      <c r="AI169" s="950"/>
      <c r="AJ169" s="950"/>
      <c r="AK169" s="950"/>
      <c r="AL169" s="950"/>
      <c r="AM169" s="950"/>
      <c r="AN169" s="950"/>
      <c r="AO169" s="950"/>
      <c r="AP169" s="951"/>
      <c r="AQ169" s="899"/>
      <c r="AR169" s="900"/>
      <c r="AS169" s="900"/>
      <c r="AT169" s="900"/>
      <c r="AU169" s="900"/>
      <c r="AV169" s="900"/>
      <c r="AW169" s="900"/>
      <c r="AX169" s="900"/>
      <c r="AY169" s="901"/>
      <c r="AZ169" s="910"/>
      <c r="BA169" s="911"/>
      <c r="BB169" s="911"/>
      <c r="BC169" s="911"/>
      <c r="BD169" s="911"/>
      <c r="BE169" s="911"/>
      <c r="BF169" s="911"/>
      <c r="BG169" s="911"/>
      <c r="BH169" s="911"/>
      <c r="BI169" s="912"/>
    </row>
    <row r="170" spans="1:61" ht="25.5" customHeight="1" x14ac:dyDescent="0.25">
      <c r="A170" s="891"/>
      <c r="B170" s="886"/>
      <c r="C170" s="886"/>
      <c r="D170" s="887"/>
      <c r="E170" s="953" t="s">
        <v>504</v>
      </c>
      <c r="F170" s="950"/>
      <c r="G170" s="950"/>
      <c r="H170" s="950"/>
      <c r="I170" s="950"/>
      <c r="J170" s="950"/>
      <c r="K170" s="950"/>
      <c r="L170" s="950"/>
      <c r="M170" s="950"/>
      <c r="N170" s="950"/>
      <c r="O170" s="950"/>
      <c r="P170" s="950"/>
      <c r="Q170" s="950"/>
      <c r="R170" s="950"/>
      <c r="S170" s="950"/>
      <c r="T170" s="950"/>
      <c r="U170" s="950"/>
      <c r="V170" s="950"/>
      <c r="W170" s="950"/>
      <c r="X170" s="950"/>
      <c r="Y170" s="950"/>
      <c r="Z170" s="950"/>
      <c r="AA170" s="950"/>
      <c r="AB170" s="950"/>
      <c r="AC170" s="950"/>
      <c r="AD170" s="950"/>
      <c r="AE170" s="950"/>
      <c r="AF170" s="950"/>
      <c r="AG170" s="950"/>
      <c r="AH170" s="950"/>
      <c r="AI170" s="950"/>
      <c r="AJ170" s="950"/>
      <c r="AK170" s="950"/>
      <c r="AL170" s="950"/>
      <c r="AM170" s="950"/>
      <c r="AN170" s="950"/>
      <c r="AO170" s="950"/>
      <c r="AP170" s="951"/>
      <c r="AQ170" s="899"/>
      <c r="AR170" s="900"/>
      <c r="AS170" s="900"/>
      <c r="AT170" s="900"/>
      <c r="AU170" s="900"/>
      <c r="AV170" s="900"/>
      <c r="AW170" s="900"/>
      <c r="AX170" s="900"/>
      <c r="AY170" s="901"/>
      <c r="AZ170" s="910"/>
      <c r="BA170" s="911"/>
      <c r="BB170" s="911"/>
      <c r="BC170" s="911"/>
      <c r="BD170" s="911"/>
      <c r="BE170" s="911"/>
      <c r="BF170" s="911"/>
      <c r="BG170" s="911"/>
      <c r="BH170" s="911"/>
      <c r="BI170" s="912"/>
    </row>
    <row r="171" spans="1:61" ht="27" customHeight="1" x14ac:dyDescent="0.25">
      <c r="A171" s="143"/>
      <c r="B171" s="144"/>
      <c r="C171" s="144"/>
      <c r="D171" s="153"/>
      <c r="E171" s="953" t="s">
        <v>505</v>
      </c>
      <c r="F171" s="950"/>
      <c r="G171" s="950"/>
      <c r="H171" s="950"/>
      <c r="I171" s="950"/>
      <c r="J171" s="950"/>
      <c r="K171" s="950"/>
      <c r="L171" s="950"/>
      <c r="M171" s="950"/>
      <c r="N171" s="950"/>
      <c r="O171" s="950"/>
      <c r="P171" s="950"/>
      <c r="Q171" s="950"/>
      <c r="R171" s="950"/>
      <c r="S171" s="950"/>
      <c r="T171" s="950"/>
      <c r="U171" s="950"/>
      <c r="V171" s="950"/>
      <c r="W171" s="950"/>
      <c r="X171" s="950"/>
      <c r="Y171" s="950"/>
      <c r="Z171" s="950"/>
      <c r="AA171" s="950"/>
      <c r="AB171" s="950"/>
      <c r="AC171" s="950"/>
      <c r="AD171" s="950"/>
      <c r="AE171" s="950"/>
      <c r="AF171" s="950"/>
      <c r="AG171" s="950"/>
      <c r="AH171" s="950"/>
      <c r="AI171" s="950"/>
      <c r="AJ171" s="950"/>
      <c r="AK171" s="950"/>
      <c r="AL171" s="950"/>
      <c r="AM171" s="950"/>
      <c r="AN171" s="950"/>
      <c r="AO171" s="950"/>
      <c r="AP171" s="951"/>
      <c r="AQ171" s="899"/>
      <c r="AR171" s="900"/>
      <c r="AS171" s="900"/>
      <c r="AT171" s="900"/>
      <c r="AU171" s="900"/>
      <c r="AV171" s="900"/>
      <c r="AW171" s="900"/>
      <c r="AX171" s="900"/>
      <c r="AY171" s="901"/>
      <c r="AZ171" s="910"/>
      <c r="BA171" s="911"/>
      <c r="BB171" s="911"/>
      <c r="BC171" s="911"/>
      <c r="BD171" s="911"/>
      <c r="BE171" s="911"/>
      <c r="BF171" s="911"/>
      <c r="BG171" s="911"/>
      <c r="BH171" s="911"/>
      <c r="BI171" s="912"/>
    </row>
    <row r="172" spans="1:61" ht="16.5" customHeight="1" x14ac:dyDescent="0.25">
      <c r="A172" s="143"/>
      <c r="B172" s="144"/>
      <c r="C172" s="144"/>
      <c r="D172" s="153"/>
      <c r="E172" s="953" t="s">
        <v>506</v>
      </c>
      <c r="F172" s="950"/>
      <c r="G172" s="950"/>
      <c r="H172" s="950"/>
      <c r="I172" s="950"/>
      <c r="J172" s="950"/>
      <c r="K172" s="950"/>
      <c r="L172" s="950"/>
      <c r="M172" s="950"/>
      <c r="N172" s="950"/>
      <c r="O172" s="950"/>
      <c r="P172" s="950"/>
      <c r="Q172" s="950"/>
      <c r="R172" s="950"/>
      <c r="S172" s="950"/>
      <c r="T172" s="950"/>
      <c r="U172" s="950"/>
      <c r="V172" s="950"/>
      <c r="W172" s="950"/>
      <c r="X172" s="950"/>
      <c r="Y172" s="950"/>
      <c r="Z172" s="950"/>
      <c r="AA172" s="950"/>
      <c r="AB172" s="950"/>
      <c r="AC172" s="950"/>
      <c r="AD172" s="950"/>
      <c r="AE172" s="950"/>
      <c r="AF172" s="950"/>
      <c r="AG172" s="950"/>
      <c r="AH172" s="950"/>
      <c r="AI172" s="950"/>
      <c r="AJ172" s="950"/>
      <c r="AK172" s="950"/>
      <c r="AL172" s="950"/>
      <c r="AM172" s="950"/>
      <c r="AN172" s="950"/>
      <c r="AO172" s="950"/>
      <c r="AP172" s="951"/>
      <c r="AQ172" s="899"/>
      <c r="AR172" s="900"/>
      <c r="AS172" s="900"/>
      <c r="AT172" s="900"/>
      <c r="AU172" s="900"/>
      <c r="AV172" s="900"/>
      <c r="AW172" s="900"/>
      <c r="AX172" s="900"/>
      <c r="AY172" s="901"/>
      <c r="AZ172" s="910"/>
      <c r="BA172" s="911"/>
      <c r="BB172" s="911"/>
      <c r="BC172" s="911"/>
      <c r="BD172" s="911"/>
      <c r="BE172" s="911"/>
      <c r="BF172" s="911"/>
      <c r="BG172" s="911"/>
      <c r="BH172" s="911"/>
      <c r="BI172" s="912"/>
    </row>
    <row r="173" spans="1:61" x14ac:dyDescent="0.25">
      <c r="A173" s="916" t="s">
        <v>507</v>
      </c>
      <c r="B173" s="886"/>
      <c r="C173" s="886"/>
      <c r="D173" s="887"/>
      <c r="E173" s="917" t="s">
        <v>508</v>
      </c>
      <c r="F173" s="918"/>
      <c r="G173" s="918"/>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918"/>
      <c r="AL173" s="918"/>
      <c r="AM173" s="918"/>
      <c r="AN173" s="918"/>
      <c r="AO173" s="918"/>
      <c r="AP173" s="919"/>
      <c r="AQ173" s="882">
        <f>AQ174</f>
        <v>0</v>
      </c>
      <c r="AR173" s="883"/>
      <c r="AS173" s="883"/>
      <c r="AT173" s="883"/>
      <c r="AU173" s="883"/>
      <c r="AV173" s="883"/>
      <c r="AW173" s="883"/>
      <c r="AX173" s="883"/>
      <c r="AY173" s="884"/>
      <c r="AZ173" s="882">
        <f>AZ174+AZ175</f>
        <v>0</v>
      </c>
      <c r="BA173" s="883"/>
      <c r="BB173" s="883"/>
      <c r="BC173" s="883"/>
      <c r="BD173" s="883"/>
      <c r="BE173" s="883"/>
      <c r="BF173" s="883"/>
      <c r="BG173" s="883"/>
      <c r="BH173" s="883"/>
      <c r="BI173" s="884"/>
    </row>
    <row r="174" spans="1:61" x14ac:dyDescent="0.25">
      <c r="A174" s="891"/>
      <c r="B174" s="886"/>
      <c r="C174" s="886"/>
      <c r="D174" s="887"/>
      <c r="E174" s="952" t="s">
        <v>509</v>
      </c>
      <c r="F174" s="877"/>
      <c r="G174" s="877"/>
      <c r="H174" s="877"/>
      <c r="I174" s="877"/>
      <c r="J174" s="877"/>
      <c r="K174" s="877"/>
      <c r="L174" s="877"/>
      <c r="M174" s="877"/>
      <c r="N174" s="877"/>
      <c r="O174" s="877"/>
      <c r="P174" s="877"/>
      <c r="Q174" s="877"/>
      <c r="R174" s="877"/>
      <c r="S174" s="877"/>
      <c r="T174" s="877"/>
      <c r="U174" s="877"/>
      <c r="V174" s="877"/>
      <c r="W174" s="877"/>
      <c r="X174" s="877"/>
      <c r="Y174" s="877"/>
      <c r="Z174" s="877"/>
      <c r="AA174" s="877"/>
      <c r="AB174" s="877"/>
      <c r="AC174" s="877"/>
      <c r="AD174" s="877"/>
      <c r="AE174" s="877"/>
      <c r="AF174" s="877"/>
      <c r="AG174" s="877"/>
      <c r="AH174" s="877"/>
      <c r="AI174" s="877"/>
      <c r="AJ174" s="877"/>
      <c r="AK174" s="877"/>
      <c r="AL174" s="877"/>
      <c r="AM174" s="877"/>
      <c r="AN174" s="877"/>
      <c r="AO174" s="877"/>
      <c r="AP174" s="878"/>
      <c r="AQ174" s="879"/>
      <c r="AR174" s="880"/>
      <c r="AS174" s="880"/>
      <c r="AT174" s="880"/>
      <c r="AU174" s="880"/>
      <c r="AV174" s="880"/>
      <c r="AW174" s="880"/>
      <c r="AX174" s="880"/>
      <c r="AY174" s="881"/>
      <c r="AZ174" s="879"/>
      <c r="BA174" s="880"/>
      <c r="BB174" s="880"/>
      <c r="BC174" s="880"/>
      <c r="BD174" s="880"/>
      <c r="BE174" s="880"/>
      <c r="BF174" s="880"/>
      <c r="BG174" s="880"/>
      <c r="BH174" s="880"/>
      <c r="BI174" s="881"/>
    </row>
    <row r="175" spans="1:61" x14ac:dyDescent="0.25">
      <c r="A175" s="891"/>
      <c r="B175" s="886"/>
      <c r="C175" s="886"/>
      <c r="D175" s="887"/>
      <c r="E175" s="952" t="s">
        <v>510</v>
      </c>
      <c r="F175" s="877"/>
      <c r="G175" s="877"/>
      <c r="H175" s="877"/>
      <c r="I175" s="877"/>
      <c r="J175" s="877"/>
      <c r="K175" s="877"/>
      <c r="L175" s="877"/>
      <c r="M175" s="877"/>
      <c r="N175" s="877"/>
      <c r="O175" s="877"/>
      <c r="P175" s="877"/>
      <c r="Q175" s="877"/>
      <c r="R175" s="877"/>
      <c r="S175" s="877"/>
      <c r="T175" s="877"/>
      <c r="U175" s="877"/>
      <c r="V175" s="877"/>
      <c r="W175" s="877"/>
      <c r="X175" s="877"/>
      <c r="Y175" s="877"/>
      <c r="Z175" s="877"/>
      <c r="AA175" s="877"/>
      <c r="AB175" s="877"/>
      <c r="AC175" s="877"/>
      <c r="AD175" s="877"/>
      <c r="AE175" s="877"/>
      <c r="AF175" s="877"/>
      <c r="AG175" s="877"/>
      <c r="AH175" s="877"/>
      <c r="AI175" s="877"/>
      <c r="AJ175" s="877"/>
      <c r="AK175" s="877"/>
      <c r="AL175" s="877"/>
      <c r="AM175" s="877"/>
      <c r="AN175" s="877"/>
      <c r="AO175" s="877"/>
      <c r="AP175" s="878"/>
      <c r="AQ175" s="899"/>
      <c r="AR175" s="900"/>
      <c r="AS175" s="900"/>
      <c r="AT175" s="900"/>
      <c r="AU175" s="900"/>
      <c r="AV175" s="900"/>
      <c r="AW175" s="900"/>
      <c r="AX175" s="900"/>
      <c r="AY175" s="901"/>
      <c r="AZ175" s="879"/>
      <c r="BA175" s="880"/>
      <c r="BB175" s="880"/>
      <c r="BC175" s="880"/>
      <c r="BD175" s="880"/>
      <c r="BE175" s="880"/>
      <c r="BF175" s="880"/>
      <c r="BG175" s="880"/>
      <c r="BH175" s="880"/>
      <c r="BI175" s="881"/>
    </row>
    <row r="176" spans="1:61" x14ac:dyDescent="0.25">
      <c r="A176" s="916" t="s">
        <v>511</v>
      </c>
      <c r="B176" s="886"/>
      <c r="C176" s="886"/>
      <c r="D176" s="887"/>
      <c r="E176" s="917" t="s">
        <v>512</v>
      </c>
      <c r="F176" s="918"/>
      <c r="G176" s="918"/>
      <c r="H176" s="918"/>
      <c r="I176" s="918"/>
      <c r="J176" s="918"/>
      <c r="K176" s="918"/>
      <c r="L176" s="918"/>
      <c r="M176" s="918"/>
      <c r="N176" s="918"/>
      <c r="O176" s="918"/>
      <c r="P176" s="918"/>
      <c r="Q176" s="918"/>
      <c r="R176" s="918"/>
      <c r="S176" s="918"/>
      <c r="T176" s="918"/>
      <c r="U176" s="918"/>
      <c r="V176" s="918"/>
      <c r="W176" s="918"/>
      <c r="X176" s="918"/>
      <c r="Y176" s="918"/>
      <c r="Z176" s="918"/>
      <c r="AA176" s="918"/>
      <c r="AB176" s="918"/>
      <c r="AC176" s="918"/>
      <c r="AD176" s="918"/>
      <c r="AE176" s="918"/>
      <c r="AF176" s="918"/>
      <c r="AG176" s="918"/>
      <c r="AH176" s="918"/>
      <c r="AI176" s="918"/>
      <c r="AJ176" s="918"/>
      <c r="AK176" s="918"/>
      <c r="AL176" s="918"/>
      <c r="AM176" s="918"/>
      <c r="AN176" s="918"/>
      <c r="AO176" s="918"/>
      <c r="AP176" s="919"/>
      <c r="AQ176" s="882">
        <f>AQ177+AQ180</f>
        <v>0</v>
      </c>
      <c r="AR176" s="883"/>
      <c r="AS176" s="883"/>
      <c r="AT176" s="883"/>
      <c r="AU176" s="883"/>
      <c r="AV176" s="883"/>
      <c r="AW176" s="883"/>
      <c r="AX176" s="883"/>
      <c r="AY176" s="884"/>
      <c r="AZ176" s="882">
        <f>AZ177+AZ180</f>
        <v>0</v>
      </c>
      <c r="BA176" s="883"/>
      <c r="BB176" s="883"/>
      <c r="BC176" s="883"/>
      <c r="BD176" s="883"/>
      <c r="BE176" s="883"/>
      <c r="BF176" s="883"/>
      <c r="BG176" s="883"/>
      <c r="BH176" s="883"/>
      <c r="BI176" s="884"/>
    </row>
    <row r="177" spans="1:61" x14ac:dyDescent="0.25">
      <c r="A177" s="891"/>
      <c r="B177" s="886"/>
      <c r="C177" s="886"/>
      <c r="D177" s="887"/>
      <c r="E177" s="952" t="s">
        <v>513</v>
      </c>
      <c r="F177" s="877"/>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7"/>
      <c r="AK177" s="877"/>
      <c r="AL177" s="877"/>
      <c r="AM177" s="877"/>
      <c r="AN177" s="877"/>
      <c r="AO177" s="877"/>
      <c r="AP177" s="878"/>
      <c r="AQ177" s="913">
        <f>AQ178+AQ179</f>
        <v>0</v>
      </c>
      <c r="AR177" s="914"/>
      <c r="AS177" s="914"/>
      <c r="AT177" s="914"/>
      <c r="AU177" s="914"/>
      <c r="AV177" s="914"/>
      <c r="AW177" s="914"/>
      <c r="AX177" s="914"/>
      <c r="AY177" s="915"/>
      <c r="AZ177" s="913">
        <f>AZ178+AZ179</f>
        <v>0</v>
      </c>
      <c r="BA177" s="914"/>
      <c r="BB177" s="914"/>
      <c r="BC177" s="914"/>
      <c r="BD177" s="914"/>
      <c r="BE177" s="914"/>
      <c r="BF177" s="914"/>
      <c r="BG177" s="914"/>
      <c r="BH177" s="914"/>
      <c r="BI177" s="915"/>
    </row>
    <row r="178" spans="1:61" x14ac:dyDescent="0.25">
      <c r="A178" s="143"/>
      <c r="B178" s="144"/>
      <c r="C178" s="144"/>
      <c r="D178" s="153"/>
      <c r="E178" s="952" t="s">
        <v>514</v>
      </c>
      <c r="F178" s="877"/>
      <c r="G178" s="877"/>
      <c r="H178" s="877"/>
      <c r="I178" s="877"/>
      <c r="J178" s="877"/>
      <c r="K178" s="877"/>
      <c r="L178" s="877"/>
      <c r="M178" s="877"/>
      <c r="N178" s="877"/>
      <c r="O178" s="877"/>
      <c r="P178" s="877"/>
      <c r="Q178" s="877"/>
      <c r="R178" s="877"/>
      <c r="S178" s="877"/>
      <c r="T178" s="877"/>
      <c r="U178" s="877"/>
      <c r="V178" s="877"/>
      <c r="W178" s="877"/>
      <c r="X178" s="877"/>
      <c r="Y178" s="877"/>
      <c r="Z178" s="877"/>
      <c r="AA178" s="877"/>
      <c r="AB178" s="877"/>
      <c r="AC178" s="877"/>
      <c r="AD178" s="877"/>
      <c r="AE178" s="877"/>
      <c r="AF178" s="877"/>
      <c r="AG178" s="877"/>
      <c r="AH178" s="877"/>
      <c r="AI178" s="877"/>
      <c r="AJ178" s="877"/>
      <c r="AK178" s="877"/>
      <c r="AL178" s="877"/>
      <c r="AM178" s="877"/>
      <c r="AN178" s="877"/>
      <c r="AO178" s="877"/>
      <c r="AP178" s="878"/>
      <c r="AQ178" s="879"/>
      <c r="AR178" s="880"/>
      <c r="AS178" s="880"/>
      <c r="AT178" s="880"/>
      <c r="AU178" s="880"/>
      <c r="AV178" s="880"/>
      <c r="AW178" s="880"/>
      <c r="AX178" s="880"/>
      <c r="AY178" s="881"/>
      <c r="AZ178" s="879"/>
      <c r="BA178" s="880"/>
      <c r="BB178" s="880"/>
      <c r="BC178" s="880"/>
      <c r="BD178" s="880"/>
      <c r="BE178" s="880"/>
      <c r="BF178" s="880"/>
      <c r="BG178" s="880"/>
      <c r="BH178" s="880"/>
      <c r="BI178" s="881"/>
    </row>
    <row r="179" spans="1:61" ht="24.95" customHeight="1" x14ac:dyDescent="0.25">
      <c r="A179" s="143"/>
      <c r="B179" s="144"/>
      <c r="C179" s="144"/>
      <c r="D179" s="153"/>
      <c r="E179" s="952" t="s">
        <v>532</v>
      </c>
      <c r="F179" s="877"/>
      <c r="G179" s="877"/>
      <c r="H179" s="877"/>
      <c r="I179" s="877"/>
      <c r="J179" s="877"/>
      <c r="K179" s="877"/>
      <c r="L179" s="877"/>
      <c r="M179" s="877"/>
      <c r="N179" s="877"/>
      <c r="O179" s="877"/>
      <c r="P179" s="877"/>
      <c r="Q179" s="877"/>
      <c r="R179" s="877"/>
      <c r="S179" s="877"/>
      <c r="T179" s="877"/>
      <c r="U179" s="877"/>
      <c r="V179" s="877"/>
      <c r="W179" s="877"/>
      <c r="X179" s="877"/>
      <c r="Y179" s="877"/>
      <c r="Z179" s="877"/>
      <c r="AA179" s="877"/>
      <c r="AB179" s="877"/>
      <c r="AC179" s="877"/>
      <c r="AD179" s="877"/>
      <c r="AE179" s="877"/>
      <c r="AF179" s="877"/>
      <c r="AG179" s="877"/>
      <c r="AH179" s="877"/>
      <c r="AI179" s="877"/>
      <c r="AJ179" s="877"/>
      <c r="AK179" s="877"/>
      <c r="AL179" s="877"/>
      <c r="AM179" s="877"/>
      <c r="AN179" s="877"/>
      <c r="AO179" s="877"/>
      <c r="AP179" s="878"/>
      <c r="AQ179" s="879"/>
      <c r="AR179" s="880"/>
      <c r="AS179" s="880"/>
      <c r="AT179" s="880"/>
      <c r="AU179" s="880"/>
      <c r="AV179" s="880"/>
      <c r="AW179" s="880"/>
      <c r="AX179" s="880"/>
      <c r="AY179" s="881"/>
      <c r="AZ179" s="879"/>
      <c r="BA179" s="880"/>
      <c r="BB179" s="880"/>
      <c r="BC179" s="880"/>
      <c r="BD179" s="880"/>
      <c r="BE179" s="880"/>
      <c r="BF179" s="880"/>
      <c r="BG179" s="880"/>
      <c r="BH179" s="880"/>
      <c r="BI179" s="881"/>
    </row>
    <row r="180" spans="1:61" x14ac:dyDescent="0.25">
      <c r="A180" s="891"/>
      <c r="B180" s="886"/>
      <c r="C180" s="886"/>
      <c r="D180" s="887"/>
      <c r="E180" s="952" t="s">
        <v>515</v>
      </c>
      <c r="F180" s="877"/>
      <c r="G180" s="877"/>
      <c r="H180" s="877"/>
      <c r="I180" s="877"/>
      <c r="J180" s="877"/>
      <c r="K180" s="877"/>
      <c r="L180" s="877"/>
      <c r="M180" s="877"/>
      <c r="N180" s="877"/>
      <c r="O180" s="877"/>
      <c r="P180" s="877"/>
      <c r="Q180" s="877"/>
      <c r="R180" s="877"/>
      <c r="S180" s="877"/>
      <c r="T180" s="877"/>
      <c r="U180" s="877"/>
      <c r="V180" s="877"/>
      <c r="W180" s="877"/>
      <c r="X180" s="877"/>
      <c r="Y180" s="877"/>
      <c r="Z180" s="877"/>
      <c r="AA180" s="877"/>
      <c r="AB180" s="877"/>
      <c r="AC180" s="877"/>
      <c r="AD180" s="877"/>
      <c r="AE180" s="877"/>
      <c r="AF180" s="877"/>
      <c r="AG180" s="877"/>
      <c r="AH180" s="877"/>
      <c r="AI180" s="877"/>
      <c r="AJ180" s="877"/>
      <c r="AK180" s="877"/>
      <c r="AL180" s="877"/>
      <c r="AM180" s="877"/>
      <c r="AN180" s="877"/>
      <c r="AO180" s="877"/>
      <c r="AP180" s="878"/>
      <c r="AQ180" s="879"/>
      <c r="AR180" s="880"/>
      <c r="AS180" s="880"/>
      <c r="AT180" s="880"/>
      <c r="AU180" s="880"/>
      <c r="AV180" s="880"/>
      <c r="AW180" s="880"/>
      <c r="AX180" s="880"/>
      <c r="AY180" s="881"/>
      <c r="AZ180" s="879"/>
      <c r="BA180" s="880"/>
      <c r="BB180" s="880"/>
      <c r="BC180" s="880"/>
      <c r="BD180" s="880"/>
      <c r="BE180" s="880"/>
      <c r="BF180" s="880"/>
      <c r="BG180" s="880"/>
      <c r="BH180" s="880"/>
      <c r="BI180" s="881"/>
    </row>
    <row r="181" spans="1:61" x14ac:dyDescent="0.25">
      <c r="A181" s="891"/>
      <c r="B181" s="886"/>
      <c r="C181" s="886"/>
      <c r="D181" s="887"/>
      <c r="E181" s="917" t="s">
        <v>199</v>
      </c>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8"/>
      <c r="AK181" s="918"/>
      <c r="AL181" s="918"/>
      <c r="AM181" s="918"/>
      <c r="AN181" s="918"/>
      <c r="AO181" s="918"/>
      <c r="AP181" s="919"/>
      <c r="AQ181" s="882">
        <f>AQ176+AQ173+AQ161+AQ160+AQ159+AQ149+AQ145</f>
        <v>0</v>
      </c>
      <c r="AR181" s="883"/>
      <c r="AS181" s="883"/>
      <c r="AT181" s="883"/>
      <c r="AU181" s="883"/>
      <c r="AV181" s="883"/>
      <c r="AW181" s="883"/>
      <c r="AX181" s="883"/>
      <c r="AY181" s="884"/>
      <c r="AZ181" s="882">
        <f>AZ176+AZ173+AZ168+AZ161+AZ160+AZ159+AZ149+AZ145</f>
        <v>0</v>
      </c>
      <c r="BA181" s="883"/>
      <c r="BB181" s="883"/>
      <c r="BC181" s="883"/>
      <c r="BD181" s="883"/>
      <c r="BE181" s="883"/>
      <c r="BF181" s="883"/>
      <c r="BG181" s="883"/>
      <c r="BH181" s="883"/>
      <c r="BI181" s="884"/>
    </row>
    <row r="182" spans="1:61" x14ac:dyDescent="0.25">
      <c r="A182" s="891"/>
      <c r="B182" s="886"/>
      <c r="C182" s="886"/>
      <c r="D182" s="887"/>
      <c r="E182" s="917" t="s">
        <v>200</v>
      </c>
      <c r="F182" s="918"/>
      <c r="G182" s="918"/>
      <c r="H182" s="918"/>
      <c r="I182" s="918"/>
      <c r="J182" s="918"/>
      <c r="K182" s="918"/>
      <c r="L182" s="918"/>
      <c r="M182" s="918"/>
      <c r="N182" s="918"/>
      <c r="O182" s="918"/>
      <c r="P182" s="918"/>
      <c r="Q182" s="918"/>
      <c r="R182" s="918"/>
      <c r="S182" s="918"/>
      <c r="T182" s="918"/>
      <c r="U182" s="918"/>
      <c r="V182" s="918"/>
      <c r="W182" s="918"/>
      <c r="X182" s="918"/>
      <c r="Y182" s="918"/>
      <c r="Z182" s="918"/>
      <c r="AA182" s="918"/>
      <c r="AB182" s="918"/>
      <c r="AC182" s="918"/>
      <c r="AD182" s="918"/>
      <c r="AE182" s="918"/>
      <c r="AF182" s="918"/>
      <c r="AG182" s="918"/>
      <c r="AH182" s="918"/>
      <c r="AI182" s="918"/>
      <c r="AJ182" s="918"/>
      <c r="AK182" s="918"/>
      <c r="AL182" s="918"/>
      <c r="AM182" s="918"/>
      <c r="AN182" s="918"/>
      <c r="AO182" s="918"/>
      <c r="AP182" s="919"/>
      <c r="AQ182" s="879"/>
      <c r="AR182" s="880"/>
      <c r="AS182" s="880"/>
      <c r="AT182" s="880"/>
      <c r="AU182" s="880"/>
      <c r="AV182" s="880"/>
      <c r="AW182" s="880"/>
      <c r="AX182" s="880"/>
      <c r="AY182" s="881"/>
      <c r="AZ182" s="879"/>
      <c r="BA182" s="880"/>
      <c r="BB182" s="880"/>
      <c r="BC182" s="880"/>
      <c r="BD182" s="880"/>
      <c r="BE182" s="880"/>
      <c r="BF182" s="880"/>
      <c r="BG182" s="880"/>
      <c r="BH182" s="880"/>
      <c r="BI182" s="881"/>
    </row>
    <row r="183" spans="1:61" x14ac:dyDescent="0.25">
      <c r="A183" s="670" t="s">
        <v>201</v>
      </c>
      <c r="B183" s="671"/>
      <c r="C183" s="671"/>
      <c r="D183" s="671"/>
      <c r="E183" s="671"/>
      <c r="F183" s="671"/>
      <c r="G183" s="671"/>
      <c r="H183" s="671"/>
      <c r="I183" s="671"/>
      <c r="J183" s="671"/>
      <c r="K183" s="671"/>
      <c r="L183" s="671"/>
      <c r="M183" s="671"/>
      <c r="N183" s="671"/>
      <c r="O183" s="671"/>
      <c r="P183" s="671"/>
      <c r="Q183" s="671"/>
      <c r="R183" s="671"/>
      <c r="S183" s="671"/>
      <c r="T183" s="671"/>
      <c r="U183" s="671"/>
      <c r="V183" s="671"/>
      <c r="W183" s="671"/>
      <c r="X183" s="671"/>
      <c r="Y183" s="671"/>
      <c r="Z183" s="671"/>
      <c r="AA183" s="671"/>
      <c r="AB183" s="671"/>
      <c r="AC183" s="671"/>
      <c r="AD183" s="671"/>
      <c r="AE183" s="671"/>
      <c r="AF183" s="671"/>
      <c r="AG183" s="671"/>
      <c r="AH183" s="671"/>
      <c r="AI183" s="671"/>
      <c r="AJ183" s="671"/>
      <c r="AK183" s="671"/>
      <c r="AL183" s="671"/>
      <c r="AM183" s="671"/>
      <c r="AN183" s="671"/>
      <c r="AO183" s="671"/>
      <c r="AP183" s="672"/>
      <c r="AQ183" s="920">
        <f>AQ181+AZ181+AQ182+AZ182</f>
        <v>0</v>
      </c>
      <c r="AR183" s="921"/>
      <c r="AS183" s="921"/>
      <c r="AT183" s="921"/>
      <c r="AU183" s="921"/>
      <c r="AV183" s="921"/>
      <c r="AW183" s="921"/>
      <c r="AX183" s="921"/>
      <c r="AY183" s="921"/>
      <c r="AZ183" s="921"/>
      <c r="BA183" s="921"/>
      <c r="BB183" s="921"/>
      <c r="BC183" s="921"/>
      <c r="BD183" s="921"/>
      <c r="BE183" s="921"/>
      <c r="BF183" s="921"/>
      <c r="BG183" s="921"/>
      <c r="BH183" s="921"/>
      <c r="BI183" s="922"/>
    </row>
    <row r="185" spans="1:61" x14ac:dyDescent="0.25">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row>
    <row r="186" spans="1:61" x14ac:dyDescent="0.25">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row>
    <row r="187" spans="1:61" x14ac:dyDescent="0.25">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row>
    <row r="188" spans="1:61" x14ac:dyDescent="0.25">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row>
  </sheetData>
  <mergeCells count="608">
    <mergeCell ref="A181:D181"/>
    <mergeCell ref="E181:AP181"/>
    <mergeCell ref="AQ181:AY181"/>
    <mergeCell ref="AZ181:BI181"/>
    <mergeCell ref="A182:D182"/>
    <mergeCell ref="E182:AP182"/>
    <mergeCell ref="AQ182:AY182"/>
    <mergeCell ref="AZ182:BI182"/>
    <mergeCell ref="A183:AP183"/>
    <mergeCell ref="AQ183:BI183"/>
    <mergeCell ref="E178:AP178"/>
    <mergeCell ref="AQ178:AY178"/>
    <mergeCell ref="AZ178:BI178"/>
    <mergeCell ref="E179:AP179"/>
    <mergeCell ref="AQ179:AY179"/>
    <mergeCell ref="AZ179:BI179"/>
    <mergeCell ref="A180:D180"/>
    <mergeCell ref="E180:AP180"/>
    <mergeCell ref="AQ180:AY180"/>
    <mergeCell ref="AZ180:BI180"/>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E172:AP172"/>
    <mergeCell ref="AQ172:AY172"/>
    <mergeCell ref="AZ172:BI172"/>
    <mergeCell ref="A173:D173"/>
    <mergeCell ref="E173:AP173"/>
    <mergeCell ref="AQ173:AY173"/>
    <mergeCell ref="AZ173:BI173"/>
    <mergeCell ref="A174:D174"/>
    <mergeCell ref="E174:AP174"/>
    <mergeCell ref="AQ174:AY174"/>
    <mergeCell ref="AZ174:BI174"/>
    <mergeCell ref="A169:D169"/>
    <mergeCell ref="E169:AP169"/>
    <mergeCell ref="AQ169:AY169"/>
    <mergeCell ref="AZ169:BI169"/>
    <mergeCell ref="A170:D170"/>
    <mergeCell ref="E170:AP170"/>
    <mergeCell ref="AQ170:AY170"/>
    <mergeCell ref="AZ170:BI170"/>
    <mergeCell ref="E171:AP171"/>
    <mergeCell ref="AQ171:AY171"/>
    <mergeCell ref="AZ171:BI171"/>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3:D163"/>
    <mergeCell ref="E163:AP163"/>
    <mergeCell ref="AQ163:AY163"/>
    <mergeCell ref="AZ163:BI163"/>
    <mergeCell ref="A164:D164"/>
    <mergeCell ref="E164:AP164"/>
    <mergeCell ref="AQ164:AY164"/>
    <mergeCell ref="AZ164:BI164"/>
    <mergeCell ref="A165:D165"/>
    <mergeCell ref="E165:AP165"/>
    <mergeCell ref="AQ165:AY165"/>
    <mergeCell ref="AZ165:BI165"/>
    <mergeCell ref="A160:D160"/>
    <mergeCell ref="E160:AP160"/>
    <mergeCell ref="AQ160:AY160"/>
    <mergeCell ref="AZ160:BI160"/>
    <mergeCell ref="A161:D161"/>
    <mergeCell ref="E161:AP161"/>
    <mergeCell ref="AQ161:AY161"/>
    <mergeCell ref="AZ161:BI161"/>
    <mergeCell ref="A162:D162"/>
    <mergeCell ref="E162:AP162"/>
    <mergeCell ref="AQ162:AY162"/>
    <mergeCell ref="AZ162:BI162"/>
    <mergeCell ref="E157:AP157"/>
    <mergeCell ref="AQ157:AY157"/>
    <mergeCell ref="AZ157:BI157"/>
    <mergeCell ref="A158:D158"/>
    <mergeCell ref="E158:AP158"/>
    <mergeCell ref="AQ158:AY158"/>
    <mergeCell ref="AZ158:BI158"/>
    <mergeCell ref="A159:D159"/>
    <mergeCell ref="E159:AP159"/>
    <mergeCell ref="AQ159:AY159"/>
    <mergeCell ref="AZ159:BI159"/>
    <mergeCell ref="E154:AP154"/>
    <mergeCell ref="AQ154:AY154"/>
    <mergeCell ref="AZ154:BI154"/>
    <mergeCell ref="A155:D155"/>
    <mergeCell ref="E155:AP155"/>
    <mergeCell ref="AQ155:AY155"/>
    <mergeCell ref="AZ155:BI155"/>
    <mergeCell ref="E156:AP156"/>
    <mergeCell ref="AQ156:AY156"/>
    <mergeCell ref="AZ156:BI156"/>
    <mergeCell ref="E151:AP151"/>
    <mergeCell ref="AQ151:AY151"/>
    <mergeCell ref="AZ151:BI151"/>
    <mergeCell ref="E152:AP152"/>
    <mergeCell ref="AQ152:AY152"/>
    <mergeCell ref="AZ152:BI152"/>
    <mergeCell ref="E153:AP153"/>
    <mergeCell ref="AQ153:AY153"/>
    <mergeCell ref="AZ153:BI153"/>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H139:AP139"/>
    <mergeCell ref="AQ139:AY139"/>
    <mergeCell ref="AZ139:BI139"/>
    <mergeCell ref="H140:BI140"/>
    <mergeCell ref="A141:BI141"/>
    <mergeCell ref="A142:BI142"/>
    <mergeCell ref="A143:BI143"/>
    <mergeCell ref="A144:D144"/>
    <mergeCell ref="E144:AP144"/>
    <mergeCell ref="AQ144:AY144"/>
    <mergeCell ref="AZ144:BI144"/>
    <mergeCell ref="A133:D133"/>
    <mergeCell ref="E133:AP133"/>
    <mergeCell ref="AQ133:AY133"/>
    <mergeCell ref="AZ133:BI133"/>
    <mergeCell ref="A134:AP134"/>
    <mergeCell ref="AQ134:BI134"/>
    <mergeCell ref="H136:AP136"/>
    <mergeCell ref="H137:AP137"/>
    <mergeCell ref="AQ137:BI138"/>
    <mergeCell ref="H138:AP138"/>
    <mergeCell ref="E130:AP130"/>
    <mergeCell ref="AQ130:AY130"/>
    <mergeCell ref="AZ130:BI130"/>
    <mergeCell ref="A131:D131"/>
    <mergeCell ref="E131:AP131"/>
    <mergeCell ref="AQ131:AY131"/>
    <mergeCell ref="AZ131:BI131"/>
    <mergeCell ref="A132:D132"/>
    <mergeCell ref="E132:AP132"/>
    <mergeCell ref="AQ132:AY132"/>
    <mergeCell ref="AZ132:BI132"/>
    <mergeCell ref="A127:D127"/>
    <mergeCell ref="E127:AP127"/>
    <mergeCell ref="AQ127:AY127"/>
    <mergeCell ref="AZ127:BI127"/>
    <mergeCell ref="A128:D128"/>
    <mergeCell ref="E128:AP128"/>
    <mergeCell ref="AQ128:AY128"/>
    <mergeCell ref="AZ128:BI128"/>
    <mergeCell ref="E129:AP129"/>
    <mergeCell ref="AQ129:AY129"/>
    <mergeCell ref="AZ129:BI129"/>
    <mergeCell ref="A124:D124"/>
    <mergeCell ref="E124:AP124"/>
    <mergeCell ref="AQ124:AY124"/>
    <mergeCell ref="AZ124:BI124"/>
    <mergeCell ref="A125:D125"/>
    <mergeCell ref="E125:AP125"/>
    <mergeCell ref="AQ125:AY125"/>
    <mergeCell ref="AZ125:BI125"/>
    <mergeCell ref="A126:D126"/>
    <mergeCell ref="E126:AP126"/>
    <mergeCell ref="AQ126:AY126"/>
    <mergeCell ref="AZ126:BI126"/>
    <mergeCell ref="A121:D121"/>
    <mergeCell ref="E121:AP121"/>
    <mergeCell ref="AQ121:AY121"/>
    <mergeCell ref="AZ121:BI121"/>
    <mergeCell ref="E122:AP122"/>
    <mergeCell ref="AQ122:AY122"/>
    <mergeCell ref="AZ122:BI122"/>
    <mergeCell ref="E123:AP123"/>
    <mergeCell ref="AQ123:AY123"/>
    <mergeCell ref="AZ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06:D106"/>
    <mergeCell ref="E106:AP106"/>
    <mergeCell ref="AQ106:AY106"/>
    <mergeCell ref="AZ106:BI106"/>
    <mergeCell ref="E107:AP107"/>
    <mergeCell ref="AQ107:AY107"/>
    <mergeCell ref="AZ107:BI107"/>
    <mergeCell ref="E108:AP108"/>
    <mergeCell ref="AQ108:AY108"/>
    <mergeCell ref="AZ108:BI108"/>
    <mergeCell ref="E103:AP103"/>
    <mergeCell ref="AQ103:AY103"/>
    <mergeCell ref="AZ103:BI103"/>
    <mergeCell ref="E104:AP104"/>
    <mergeCell ref="AQ104:AY104"/>
    <mergeCell ref="AZ104:BI104"/>
    <mergeCell ref="E105:AP105"/>
    <mergeCell ref="AQ105:AY105"/>
    <mergeCell ref="AZ105:BI105"/>
    <mergeCell ref="A100:D100"/>
    <mergeCell ref="E100:AP100"/>
    <mergeCell ref="AQ100:AY100"/>
    <mergeCell ref="AZ100:BI100"/>
    <mergeCell ref="A101:D101"/>
    <mergeCell ref="E101:AP101"/>
    <mergeCell ref="AQ101:AY101"/>
    <mergeCell ref="AZ101:BI101"/>
    <mergeCell ref="E102:AP102"/>
    <mergeCell ref="AQ102:AY102"/>
    <mergeCell ref="AZ102:BI102"/>
    <mergeCell ref="A97:D97"/>
    <mergeCell ref="E97:AP97"/>
    <mergeCell ref="AQ97:AY97"/>
    <mergeCell ref="AZ97:BI97"/>
    <mergeCell ref="A98:D98"/>
    <mergeCell ref="E98:AP98"/>
    <mergeCell ref="AQ98:AY98"/>
    <mergeCell ref="AZ98:BI98"/>
    <mergeCell ref="A99:D99"/>
    <mergeCell ref="E99:AP99"/>
    <mergeCell ref="AQ99:AY99"/>
    <mergeCell ref="AZ99:BI99"/>
    <mergeCell ref="A93:BI93"/>
    <mergeCell ref="A94:BI94"/>
    <mergeCell ref="A95:D95"/>
    <mergeCell ref="E95:AP95"/>
    <mergeCell ref="AQ95:AY95"/>
    <mergeCell ref="AZ95:BI95"/>
    <mergeCell ref="A96:D96"/>
    <mergeCell ref="E96:AP96"/>
    <mergeCell ref="AQ96:AY96"/>
    <mergeCell ref="AZ96:BI96"/>
    <mergeCell ref="H87:AP87"/>
    <mergeCell ref="H88:AP88"/>
    <mergeCell ref="AQ88:BI89"/>
    <mergeCell ref="H89:AP89"/>
    <mergeCell ref="H90:AP90"/>
    <mergeCell ref="AQ90:AY90"/>
    <mergeCell ref="AZ90:BI90"/>
    <mergeCell ref="H91:BI91"/>
    <mergeCell ref="A92:BI92"/>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1:AP1"/>
    <mergeCell ref="H2:AP2"/>
    <mergeCell ref="AQ2:BI3"/>
    <mergeCell ref="H3:AP3"/>
    <mergeCell ref="A8:BI8"/>
    <mergeCell ref="A9:D9"/>
    <mergeCell ref="E9:AP9"/>
    <mergeCell ref="AQ9:AY9"/>
    <mergeCell ref="AZ9:BI9"/>
    <mergeCell ref="A11:D11"/>
    <mergeCell ref="E11:AP11"/>
    <mergeCell ref="AQ11:AY11"/>
    <mergeCell ref="AZ11:BI11"/>
    <mergeCell ref="A12:D12"/>
    <mergeCell ref="E12:AP12"/>
    <mergeCell ref="AQ12:AY12"/>
    <mergeCell ref="AZ12:BI12"/>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s>
  <pageMargins left="0.39" right="0.2" top="0.49" bottom="0.53" header="0.3" footer="0.3"/>
  <pageSetup paperSize="9" orientation="portrait" r:id="rId1"/>
  <rowBreaks count="3" manualBreakCount="3">
    <brk id="43" max="16383" man="1"/>
    <brk id="86" max="16383"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9525</xdr:colOff>
                    <xdr:row>0</xdr:row>
                    <xdr:rowOff>0</xdr:rowOff>
                  </from>
                  <to>
                    <xdr:col>11</xdr:col>
                    <xdr:colOff>9525</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54"/>
  <sheetViews>
    <sheetView showGridLines="0" zoomScale="115" zoomScaleNormal="115" workbookViewId="0">
      <selection activeCell="AQ36" sqref="AQ36:AY36"/>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H1" s="626" t="s">
        <v>0</v>
      </c>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8" t="s">
        <v>570</v>
      </c>
      <c r="AR2" s="629"/>
      <c r="AS2" s="629"/>
      <c r="AT2" s="629"/>
      <c r="AU2" s="629"/>
      <c r="AV2" s="629"/>
      <c r="AW2" s="629"/>
      <c r="AX2" s="629"/>
      <c r="AY2" s="629"/>
      <c r="AZ2" s="629"/>
      <c r="BA2" s="629"/>
      <c r="BB2" s="629"/>
      <c r="BC2" s="629"/>
      <c r="BD2" s="629"/>
      <c r="BE2" s="629"/>
      <c r="BF2" s="629"/>
      <c r="BG2" s="629"/>
      <c r="BH2" s="629"/>
      <c r="BI2" s="630"/>
    </row>
    <row r="3" spans="1:61" x14ac:dyDescent="0.25">
      <c r="A3" s="52"/>
      <c r="B3" s="52"/>
      <c r="C3" s="52"/>
      <c r="D3" s="52"/>
      <c r="E3" s="52"/>
      <c r="F3" s="52"/>
      <c r="G3" s="52"/>
      <c r="H3" s="627" t="s">
        <v>1</v>
      </c>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31"/>
      <c r="AR3" s="632"/>
      <c r="AS3" s="632"/>
      <c r="AT3" s="632"/>
      <c r="AU3" s="632"/>
      <c r="AV3" s="632"/>
      <c r="AW3" s="632"/>
      <c r="AX3" s="632"/>
      <c r="AY3" s="632"/>
      <c r="AZ3" s="632"/>
      <c r="BA3" s="632"/>
      <c r="BB3" s="632"/>
      <c r="BC3" s="632"/>
      <c r="BD3" s="632"/>
      <c r="BE3" s="632"/>
      <c r="BF3" s="632"/>
      <c r="BG3" s="632"/>
      <c r="BH3" s="632"/>
      <c r="BI3" s="633"/>
    </row>
    <row r="4" spans="1:61" x14ac:dyDescent="0.25">
      <c r="A4" s="52"/>
      <c r="B4" s="52"/>
      <c r="C4" s="52"/>
      <c r="D4" s="52"/>
      <c r="E4" s="52"/>
      <c r="F4" s="52"/>
      <c r="G4" s="52"/>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80"/>
      <c r="AR4" s="480"/>
      <c r="AS4" s="480"/>
      <c r="AT4" s="480"/>
      <c r="AU4" s="480"/>
      <c r="AV4" s="480"/>
      <c r="AW4" s="480"/>
      <c r="AX4" s="480"/>
      <c r="AY4" s="480"/>
      <c r="AZ4" s="476" t="s">
        <v>355</v>
      </c>
      <c r="BA4" s="477"/>
      <c r="BB4" s="477"/>
      <c r="BC4" s="477"/>
      <c r="BD4" s="477"/>
      <c r="BE4" s="477"/>
      <c r="BF4" s="477"/>
      <c r="BG4" s="477"/>
      <c r="BH4" s="477"/>
      <c r="BI4" s="478"/>
    </row>
    <row r="5" spans="1:61" ht="18.75" x14ac:dyDescent="0.3">
      <c r="A5" s="52"/>
      <c r="B5" s="52"/>
      <c r="C5" s="52"/>
      <c r="D5" s="52"/>
      <c r="E5" s="52"/>
      <c r="F5" s="52"/>
      <c r="G5" s="52"/>
      <c r="H5" s="687" t="s">
        <v>202</v>
      </c>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687"/>
      <c r="BE5" s="687"/>
      <c r="BF5" s="687"/>
      <c r="BG5" s="687"/>
      <c r="BH5" s="687"/>
      <c r="BI5" s="687"/>
    </row>
    <row r="6" spans="1:61" x14ac:dyDescent="0.25">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row>
    <row r="7" spans="1:61" ht="23.25" customHeight="1" x14ac:dyDescent="0.25">
      <c r="A7" s="895"/>
      <c r="B7" s="895"/>
      <c r="C7" s="895"/>
      <c r="D7" s="895"/>
      <c r="E7" s="895"/>
      <c r="F7" s="895"/>
      <c r="G7" s="895"/>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895"/>
      <c r="BC7" s="895"/>
      <c r="BD7" s="895"/>
      <c r="BE7" s="895"/>
      <c r="BF7" s="895"/>
      <c r="BG7" s="895"/>
      <c r="BH7" s="895"/>
      <c r="BI7" s="895"/>
    </row>
    <row r="8" spans="1:61" x14ac:dyDescent="0.25">
      <c r="A8" s="679" t="s">
        <v>216</v>
      </c>
      <c r="B8" s="680"/>
      <c r="C8" s="680"/>
      <c r="D8" s="680"/>
      <c r="E8" s="680"/>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680"/>
      <c r="AP8" s="680"/>
      <c r="AQ8" s="680"/>
      <c r="AR8" s="680"/>
      <c r="AS8" s="680"/>
      <c r="AT8" s="680"/>
      <c r="AU8" s="680"/>
      <c r="AV8" s="680"/>
      <c r="AW8" s="680"/>
      <c r="AX8" s="680"/>
      <c r="AY8" s="680"/>
      <c r="AZ8" s="680"/>
      <c r="BA8" s="680"/>
      <c r="BB8" s="680"/>
      <c r="BC8" s="680"/>
      <c r="BD8" s="680"/>
      <c r="BE8" s="680"/>
      <c r="BF8" s="680"/>
      <c r="BG8" s="680"/>
      <c r="BH8" s="680"/>
      <c r="BI8" s="681"/>
    </row>
    <row r="9" spans="1:61" ht="32.25" customHeight="1" x14ac:dyDescent="0.25">
      <c r="A9" s="714" t="s">
        <v>205</v>
      </c>
      <c r="B9" s="714"/>
      <c r="C9" s="714"/>
      <c r="D9" s="714"/>
      <c r="E9" s="425" t="s">
        <v>204</v>
      </c>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714" t="s">
        <v>203</v>
      </c>
      <c r="AR9" s="714"/>
      <c r="AS9" s="714"/>
      <c r="AT9" s="714"/>
      <c r="AU9" s="714"/>
      <c r="AV9" s="714"/>
      <c r="AW9" s="714"/>
      <c r="AX9" s="714"/>
      <c r="AY9" s="714"/>
      <c r="AZ9" s="714"/>
      <c r="BA9" s="714"/>
      <c r="BB9" s="714"/>
      <c r="BC9" s="714"/>
      <c r="BD9" s="714"/>
      <c r="BE9" s="714"/>
      <c r="BF9" s="714"/>
      <c r="BG9" s="714"/>
      <c r="BH9" s="714"/>
      <c r="BI9" s="714"/>
    </row>
    <row r="10" spans="1:61" ht="27" customHeight="1" x14ac:dyDescent="0.25">
      <c r="A10" s="684"/>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t="s">
        <v>167</v>
      </c>
      <c r="AR10" s="684"/>
      <c r="AS10" s="684"/>
      <c r="AT10" s="684"/>
      <c r="AU10" s="684"/>
      <c r="AV10" s="684"/>
      <c r="AW10" s="684"/>
      <c r="AX10" s="684"/>
      <c r="AY10" s="684"/>
      <c r="AZ10" s="685" t="s">
        <v>168</v>
      </c>
      <c r="BA10" s="684"/>
      <c r="BB10" s="684"/>
      <c r="BC10" s="684"/>
      <c r="BD10" s="684"/>
      <c r="BE10" s="684"/>
      <c r="BF10" s="684"/>
      <c r="BG10" s="684"/>
      <c r="BH10" s="684"/>
      <c r="BI10" s="684"/>
    </row>
    <row r="11" spans="1:61" ht="15" customHeight="1" x14ac:dyDescent="0.25">
      <c r="A11" s="717" t="s">
        <v>456</v>
      </c>
      <c r="B11" s="717"/>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8"/>
      <c r="AR11" s="718"/>
      <c r="AS11" s="718"/>
      <c r="AT11" s="718"/>
      <c r="AU11" s="718"/>
      <c r="AV11" s="718"/>
      <c r="AW11" s="718"/>
      <c r="AX11" s="718"/>
      <c r="AY11" s="718"/>
      <c r="AZ11" s="718"/>
      <c r="BA11" s="718"/>
      <c r="BB11" s="718"/>
      <c r="BC11" s="718"/>
      <c r="BD11" s="718"/>
      <c r="BE11" s="718"/>
      <c r="BF11" s="718"/>
      <c r="BG11" s="718"/>
      <c r="BH11" s="718"/>
      <c r="BI11" s="718"/>
    </row>
    <row r="12" spans="1:61" x14ac:dyDescent="0.25">
      <c r="A12" s="688">
        <v>1</v>
      </c>
      <c r="B12" s="689"/>
      <c r="C12" s="689"/>
      <c r="D12" s="689"/>
      <c r="E12" s="690" t="s">
        <v>207</v>
      </c>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1"/>
      <c r="AR12" s="691"/>
      <c r="AS12" s="691"/>
      <c r="AT12" s="691"/>
      <c r="AU12" s="691"/>
      <c r="AV12" s="691"/>
      <c r="AW12" s="691"/>
      <c r="AX12" s="691"/>
      <c r="AY12" s="691"/>
      <c r="AZ12" s="691"/>
      <c r="BA12" s="691"/>
      <c r="BB12" s="691"/>
      <c r="BC12" s="691"/>
      <c r="BD12" s="691"/>
      <c r="BE12" s="691"/>
      <c r="BF12" s="691"/>
      <c r="BG12" s="691"/>
      <c r="BH12" s="691"/>
      <c r="BI12" s="691"/>
    </row>
    <row r="13" spans="1:61" ht="24" customHeight="1" x14ac:dyDescent="0.25">
      <c r="A13" s="688">
        <v>2</v>
      </c>
      <c r="B13" s="689"/>
      <c r="C13" s="689"/>
      <c r="D13" s="689"/>
      <c r="E13" s="690" t="s">
        <v>208</v>
      </c>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1"/>
      <c r="AR13" s="691"/>
      <c r="AS13" s="691"/>
      <c r="AT13" s="691"/>
      <c r="AU13" s="691"/>
      <c r="AV13" s="691"/>
      <c r="AW13" s="691"/>
      <c r="AX13" s="691"/>
      <c r="AY13" s="691"/>
      <c r="AZ13" s="691"/>
      <c r="BA13" s="691"/>
      <c r="BB13" s="691"/>
      <c r="BC13" s="691"/>
      <c r="BD13" s="691"/>
      <c r="BE13" s="691"/>
      <c r="BF13" s="691"/>
      <c r="BG13" s="691"/>
      <c r="BH13" s="691"/>
      <c r="BI13" s="691"/>
    </row>
    <row r="14" spans="1:61" x14ac:dyDescent="0.25">
      <c r="A14" s="688">
        <v>3</v>
      </c>
      <c r="B14" s="689"/>
      <c r="C14" s="689"/>
      <c r="D14" s="689"/>
      <c r="E14" s="690" t="s">
        <v>209</v>
      </c>
      <c r="F14" s="690"/>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1"/>
      <c r="AR14" s="691"/>
      <c r="AS14" s="691"/>
      <c r="AT14" s="691"/>
      <c r="AU14" s="691"/>
      <c r="AV14" s="691"/>
      <c r="AW14" s="691"/>
      <c r="AX14" s="691"/>
      <c r="AY14" s="691"/>
      <c r="AZ14" s="691"/>
      <c r="BA14" s="691"/>
      <c r="BB14" s="691"/>
      <c r="BC14" s="691"/>
      <c r="BD14" s="691"/>
      <c r="BE14" s="691"/>
      <c r="BF14" s="691"/>
      <c r="BG14" s="691"/>
      <c r="BH14" s="691"/>
      <c r="BI14" s="691"/>
    </row>
    <row r="15" spans="1:61" x14ac:dyDescent="0.25">
      <c r="A15" s="688">
        <v>4</v>
      </c>
      <c r="B15" s="689"/>
      <c r="C15" s="689"/>
      <c r="D15" s="689"/>
      <c r="E15" s="690" t="s">
        <v>210</v>
      </c>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1"/>
      <c r="AR15" s="691"/>
      <c r="AS15" s="691"/>
      <c r="AT15" s="691"/>
      <c r="AU15" s="691"/>
      <c r="AV15" s="691"/>
      <c r="AW15" s="691"/>
      <c r="AX15" s="691"/>
      <c r="AY15" s="691"/>
      <c r="AZ15" s="691"/>
      <c r="BA15" s="691"/>
      <c r="BB15" s="691"/>
      <c r="BC15" s="691"/>
      <c r="BD15" s="691"/>
      <c r="BE15" s="691"/>
      <c r="BF15" s="691"/>
      <c r="BG15" s="691"/>
      <c r="BH15" s="691"/>
      <c r="BI15" s="691"/>
    </row>
    <row r="16" spans="1:61" x14ac:dyDescent="0.25">
      <c r="A16" s="688">
        <v>5</v>
      </c>
      <c r="B16" s="689"/>
      <c r="C16" s="689"/>
      <c r="D16" s="689"/>
      <c r="E16" s="690" t="s">
        <v>211</v>
      </c>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1"/>
      <c r="AR16" s="691"/>
      <c r="AS16" s="691"/>
      <c r="AT16" s="691"/>
      <c r="AU16" s="691"/>
      <c r="AV16" s="691"/>
      <c r="AW16" s="691"/>
      <c r="AX16" s="691"/>
      <c r="AY16" s="691"/>
      <c r="AZ16" s="691"/>
      <c r="BA16" s="691"/>
      <c r="BB16" s="691"/>
      <c r="BC16" s="691"/>
      <c r="BD16" s="691"/>
      <c r="BE16" s="691"/>
      <c r="BF16" s="691"/>
      <c r="BG16" s="691"/>
      <c r="BH16" s="691"/>
      <c r="BI16" s="691"/>
    </row>
    <row r="17" spans="1:61" x14ac:dyDescent="0.25">
      <c r="A17" s="688">
        <v>6</v>
      </c>
      <c r="B17" s="689"/>
      <c r="C17" s="689"/>
      <c r="D17" s="689"/>
      <c r="E17" s="690" t="s">
        <v>224</v>
      </c>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1"/>
      <c r="AR17" s="691"/>
      <c r="AS17" s="691"/>
      <c r="AT17" s="691"/>
      <c r="AU17" s="691"/>
      <c r="AV17" s="691"/>
      <c r="AW17" s="691"/>
      <c r="AX17" s="691"/>
      <c r="AY17" s="691"/>
      <c r="AZ17" s="691"/>
      <c r="BA17" s="691"/>
      <c r="BB17" s="691"/>
      <c r="BC17" s="691"/>
      <c r="BD17" s="691"/>
      <c r="BE17" s="691"/>
      <c r="BF17" s="691"/>
      <c r="BG17" s="691"/>
      <c r="BH17" s="691"/>
      <c r="BI17" s="691"/>
    </row>
    <row r="18" spans="1:61" x14ac:dyDescent="0.25">
      <c r="A18" s="688">
        <v>7</v>
      </c>
      <c r="B18" s="689"/>
      <c r="C18" s="689"/>
      <c r="D18" s="689"/>
      <c r="E18" s="690" t="s">
        <v>223</v>
      </c>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1"/>
      <c r="AR18" s="691"/>
      <c r="AS18" s="691"/>
      <c r="AT18" s="691"/>
      <c r="AU18" s="691"/>
      <c r="AV18" s="691"/>
      <c r="AW18" s="691"/>
      <c r="AX18" s="691"/>
      <c r="AY18" s="691"/>
      <c r="AZ18" s="691"/>
      <c r="BA18" s="691"/>
      <c r="BB18" s="691"/>
      <c r="BC18" s="691"/>
      <c r="BD18" s="691"/>
      <c r="BE18" s="691"/>
      <c r="BF18" s="691"/>
      <c r="BG18" s="691"/>
      <c r="BH18" s="691"/>
      <c r="BI18" s="691"/>
    </row>
    <row r="19" spans="1:61" x14ac:dyDescent="0.25">
      <c r="A19" s="688">
        <v>8</v>
      </c>
      <c r="B19" s="689"/>
      <c r="C19" s="689"/>
      <c r="D19" s="689"/>
      <c r="E19" s="690" t="s">
        <v>222</v>
      </c>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1"/>
      <c r="AR19" s="691"/>
      <c r="AS19" s="691"/>
      <c r="AT19" s="691"/>
      <c r="AU19" s="691"/>
      <c r="AV19" s="691"/>
      <c r="AW19" s="691"/>
      <c r="AX19" s="691"/>
      <c r="AY19" s="691"/>
      <c r="AZ19" s="691"/>
      <c r="BA19" s="691"/>
      <c r="BB19" s="691"/>
      <c r="BC19" s="691"/>
      <c r="BD19" s="691"/>
      <c r="BE19" s="691"/>
      <c r="BF19" s="691"/>
      <c r="BG19" s="691"/>
      <c r="BH19" s="691"/>
      <c r="BI19" s="691"/>
    </row>
    <row r="20" spans="1:61" x14ac:dyDescent="0.25">
      <c r="A20" s="693"/>
      <c r="B20" s="694"/>
      <c r="C20" s="694"/>
      <c r="D20" s="694"/>
      <c r="E20" s="695" t="s">
        <v>212</v>
      </c>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6">
        <f>SUM(AQ12:AY19)</f>
        <v>0</v>
      </c>
      <c r="AR20" s="696"/>
      <c r="AS20" s="696"/>
      <c r="AT20" s="696"/>
      <c r="AU20" s="696"/>
      <c r="AV20" s="696"/>
      <c r="AW20" s="696"/>
      <c r="AX20" s="696"/>
      <c r="AY20" s="696"/>
      <c r="AZ20" s="696">
        <f>SUM(AZ12:BI19)</f>
        <v>0</v>
      </c>
      <c r="BA20" s="696"/>
      <c r="BB20" s="696"/>
      <c r="BC20" s="696"/>
      <c r="BD20" s="696"/>
      <c r="BE20" s="696"/>
      <c r="BF20" s="696"/>
      <c r="BG20" s="696"/>
      <c r="BH20" s="696"/>
      <c r="BI20" s="696"/>
    </row>
    <row r="21" spans="1:61" ht="15.75" x14ac:dyDescent="0.25">
      <c r="A21" s="926" t="s">
        <v>463</v>
      </c>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7"/>
      <c r="AY21" s="927"/>
      <c r="AZ21" s="927"/>
      <c r="BA21" s="927"/>
      <c r="BB21" s="927"/>
      <c r="BC21" s="927"/>
      <c r="BD21" s="927"/>
      <c r="BE21" s="927"/>
      <c r="BF21" s="927"/>
      <c r="BG21" s="927"/>
      <c r="BH21" s="927"/>
      <c r="BI21" s="928"/>
    </row>
    <row r="22" spans="1:61" x14ac:dyDescent="0.25">
      <c r="A22" s="693">
        <v>9</v>
      </c>
      <c r="B22" s="694"/>
      <c r="C22" s="694"/>
      <c r="D22" s="694"/>
      <c r="E22" s="690" t="s">
        <v>219</v>
      </c>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7"/>
      <c r="AR22" s="697"/>
      <c r="AS22" s="697"/>
      <c r="AT22" s="697"/>
      <c r="AU22" s="697"/>
      <c r="AV22" s="697"/>
      <c r="AW22" s="697"/>
      <c r="AX22" s="697"/>
      <c r="AY22" s="697"/>
      <c r="AZ22" s="697"/>
      <c r="BA22" s="697"/>
      <c r="BB22" s="697"/>
      <c r="BC22" s="697"/>
      <c r="BD22" s="697"/>
      <c r="BE22" s="697"/>
      <c r="BF22" s="697"/>
      <c r="BG22" s="697"/>
      <c r="BH22" s="697"/>
      <c r="BI22" s="697"/>
    </row>
    <row r="23" spans="1:61" x14ac:dyDescent="0.25">
      <c r="A23" s="693"/>
      <c r="B23" s="694"/>
      <c r="C23" s="694"/>
      <c r="D23" s="694"/>
      <c r="E23" s="695" t="s">
        <v>213</v>
      </c>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6">
        <f>SUM(AQ22)</f>
        <v>0</v>
      </c>
      <c r="AR23" s="696"/>
      <c r="AS23" s="696"/>
      <c r="AT23" s="696"/>
      <c r="AU23" s="696"/>
      <c r="AV23" s="696"/>
      <c r="AW23" s="696"/>
      <c r="AX23" s="696"/>
      <c r="AY23" s="696"/>
      <c r="AZ23" s="696">
        <f>SUM(AZ22)</f>
        <v>0</v>
      </c>
      <c r="BA23" s="696"/>
      <c r="BB23" s="696"/>
      <c r="BC23" s="696"/>
      <c r="BD23" s="696"/>
      <c r="BE23" s="696"/>
      <c r="BF23" s="696"/>
      <c r="BG23" s="696"/>
      <c r="BH23" s="696"/>
      <c r="BI23" s="696"/>
    </row>
    <row r="24" spans="1:61" ht="15.75" x14ac:dyDescent="0.25">
      <c r="A24" s="926" t="s">
        <v>465</v>
      </c>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27"/>
      <c r="AQ24" s="927"/>
      <c r="AR24" s="927"/>
      <c r="AS24" s="927"/>
      <c r="AT24" s="927"/>
      <c r="AU24" s="927"/>
      <c r="AV24" s="927"/>
      <c r="AW24" s="927"/>
      <c r="AX24" s="927"/>
      <c r="AY24" s="927"/>
      <c r="AZ24" s="927"/>
      <c r="BA24" s="927"/>
      <c r="BB24" s="927"/>
      <c r="BC24" s="927"/>
      <c r="BD24" s="927"/>
      <c r="BE24" s="927"/>
      <c r="BF24" s="927"/>
      <c r="BG24" s="927"/>
      <c r="BH24" s="927"/>
      <c r="BI24" s="928"/>
    </row>
    <row r="25" spans="1:61" x14ac:dyDescent="0.25">
      <c r="A25" s="693">
        <v>10</v>
      </c>
      <c r="B25" s="694"/>
      <c r="C25" s="694"/>
      <c r="D25" s="694"/>
      <c r="E25" s="690" t="s">
        <v>220</v>
      </c>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1"/>
      <c r="AR25" s="691"/>
      <c r="AS25" s="691"/>
      <c r="AT25" s="691"/>
      <c r="AU25" s="691"/>
      <c r="AV25" s="691"/>
      <c r="AW25" s="691"/>
      <c r="AX25" s="691"/>
      <c r="AY25" s="691"/>
      <c r="AZ25" s="691"/>
      <c r="BA25" s="691"/>
      <c r="BB25" s="691"/>
      <c r="BC25" s="691"/>
      <c r="BD25" s="691"/>
      <c r="BE25" s="691"/>
      <c r="BF25" s="691"/>
      <c r="BG25" s="691"/>
      <c r="BH25" s="691"/>
      <c r="BI25" s="691"/>
    </row>
    <row r="26" spans="1:61" ht="24.75" customHeight="1" x14ac:dyDescent="0.25">
      <c r="A26" s="693">
        <v>11</v>
      </c>
      <c r="B26" s="694"/>
      <c r="C26" s="694"/>
      <c r="D26" s="694"/>
      <c r="E26" s="690" t="s">
        <v>221</v>
      </c>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1"/>
      <c r="AR26" s="691"/>
      <c r="AS26" s="691"/>
      <c r="AT26" s="691"/>
      <c r="AU26" s="691"/>
      <c r="AV26" s="691"/>
      <c r="AW26" s="691"/>
      <c r="AX26" s="691"/>
      <c r="AY26" s="691"/>
      <c r="AZ26" s="691"/>
      <c r="BA26" s="691"/>
      <c r="BB26" s="691"/>
      <c r="BC26" s="691"/>
      <c r="BD26" s="691"/>
      <c r="BE26" s="691"/>
      <c r="BF26" s="691"/>
      <c r="BG26" s="691"/>
      <c r="BH26" s="691"/>
      <c r="BI26" s="691"/>
    </row>
    <row r="27" spans="1:61" x14ac:dyDescent="0.25">
      <c r="A27" s="693">
        <v>12</v>
      </c>
      <c r="B27" s="694"/>
      <c r="C27" s="694"/>
      <c r="D27" s="694"/>
      <c r="E27" s="690" t="s">
        <v>214</v>
      </c>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1"/>
      <c r="AR27" s="691"/>
      <c r="AS27" s="691"/>
      <c r="AT27" s="691"/>
      <c r="AU27" s="691"/>
      <c r="AV27" s="691"/>
      <c r="AW27" s="691"/>
      <c r="AX27" s="691"/>
      <c r="AY27" s="691"/>
      <c r="AZ27" s="691"/>
      <c r="BA27" s="691"/>
      <c r="BB27" s="691"/>
      <c r="BC27" s="691"/>
      <c r="BD27" s="691"/>
      <c r="BE27" s="691"/>
      <c r="BF27" s="691"/>
      <c r="BG27" s="691"/>
      <c r="BH27" s="691"/>
      <c r="BI27" s="691"/>
    </row>
    <row r="28" spans="1:61" x14ac:dyDescent="0.25">
      <c r="A28" s="693"/>
      <c r="B28" s="694"/>
      <c r="C28" s="694"/>
      <c r="D28" s="694"/>
      <c r="E28" s="695" t="s">
        <v>215</v>
      </c>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6">
        <f>SUM(AQ25:AY27)</f>
        <v>0</v>
      </c>
      <c r="AR28" s="696"/>
      <c r="AS28" s="696"/>
      <c r="AT28" s="696"/>
      <c r="AU28" s="696"/>
      <c r="AV28" s="696"/>
      <c r="AW28" s="696"/>
      <c r="AX28" s="696"/>
      <c r="AY28" s="696"/>
      <c r="AZ28" s="696">
        <f>SUM(AZ25:BI27)</f>
        <v>0</v>
      </c>
      <c r="BA28" s="696"/>
      <c r="BB28" s="696"/>
      <c r="BC28" s="696"/>
      <c r="BD28" s="696"/>
      <c r="BE28" s="696"/>
      <c r="BF28" s="696"/>
      <c r="BG28" s="696"/>
      <c r="BH28" s="696"/>
      <c r="BI28" s="696"/>
    </row>
    <row r="29" spans="1:61" ht="15.75" x14ac:dyDescent="0.25">
      <c r="A29" s="700" t="s">
        <v>554</v>
      </c>
      <c r="B29" s="701"/>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701"/>
      <c r="AO29" s="701"/>
      <c r="AP29" s="702"/>
      <c r="AQ29" s="696">
        <f>AQ28+AQ23+AQ20</f>
        <v>0</v>
      </c>
      <c r="AR29" s="696"/>
      <c r="AS29" s="696"/>
      <c r="AT29" s="696"/>
      <c r="AU29" s="696"/>
      <c r="AV29" s="696"/>
      <c r="AW29" s="696"/>
      <c r="AX29" s="696"/>
      <c r="AY29" s="696"/>
      <c r="AZ29" s="696">
        <f>AZ28+AZ23+AZ20</f>
        <v>0</v>
      </c>
      <c r="BA29" s="696"/>
      <c r="BB29" s="696"/>
      <c r="BC29" s="696"/>
      <c r="BD29" s="696"/>
      <c r="BE29" s="696"/>
      <c r="BF29" s="696"/>
      <c r="BG29" s="696"/>
      <c r="BH29" s="696"/>
      <c r="BI29" s="696"/>
    </row>
    <row r="30" spans="1:61" ht="15.75" x14ac:dyDescent="0.25">
      <c r="A30" s="700" t="s">
        <v>226</v>
      </c>
      <c r="B30" s="701"/>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2"/>
      <c r="AQ30" s="691"/>
      <c r="AR30" s="691"/>
      <c r="AS30" s="691"/>
      <c r="AT30" s="691"/>
      <c r="AU30" s="691"/>
      <c r="AV30" s="691"/>
      <c r="AW30" s="691"/>
      <c r="AX30" s="691"/>
      <c r="AY30" s="691"/>
      <c r="AZ30" s="691"/>
      <c r="BA30" s="691"/>
      <c r="BB30" s="691"/>
      <c r="BC30" s="691"/>
      <c r="BD30" s="691"/>
      <c r="BE30" s="691"/>
      <c r="BF30" s="691"/>
      <c r="BG30" s="691"/>
      <c r="BH30" s="691"/>
      <c r="BI30" s="691"/>
    </row>
    <row r="31" spans="1:61" ht="15.75" x14ac:dyDescent="0.25">
      <c r="A31" s="700" t="s">
        <v>227</v>
      </c>
      <c r="B31" s="701"/>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2"/>
      <c r="AQ31" s="439">
        <f>AQ29+AZ29+AQ30+AZ30</f>
        <v>0</v>
      </c>
      <c r="AR31" s="440"/>
      <c r="AS31" s="440"/>
      <c r="AT31" s="440"/>
      <c r="AU31" s="440"/>
      <c r="AV31" s="440"/>
      <c r="AW31" s="440"/>
      <c r="AX31" s="440"/>
      <c r="AY31" s="440"/>
      <c r="AZ31" s="440"/>
      <c r="BA31" s="440"/>
      <c r="BB31" s="440"/>
      <c r="BC31" s="440"/>
      <c r="BD31" s="440"/>
      <c r="BE31" s="440"/>
      <c r="BF31" s="440"/>
      <c r="BG31" s="440"/>
      <c r="BH31" s="440"/>
      <c r="BI31" s="441"/>
    </row>
    <row r="32" spans="1:61"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25">
      <c r="A33" s="52"/>
      <c r="B33" s="52"/>
      <c r="C33" s="52"/>
      <c r="D33" s="52"/>
      <c r="E33" s="52"/>
      <c r="F33" s="52"/>
      <c r="G33" s="52"/>
      <c r="H33" s="626" t="s">
        <v>0</v>
      </c>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626"/>
      <c r="AO33" s="626"/>
      <c r="AP33" s="626"/>
      <c r="AQ33" s="52"/>
      <c r="AR33" s="52"/>
      <c r="AS33" s="52"/>
      <c r="AT33" s="52"/>
      <c r="AU33" s="52"/>
      <c r="AV33" s="52"/>
      <c r="AW33" s="52"/>
      <c r="AX33" s="52"/>
      <c r="AY33" s="52"/>
      <c r="AZ33" s="52"/>
      <c r="BA33" s="52"/>
      <c r="BB33" s="52"/>
      <c r="BC33" s="52"/>
      <c r="BD33" s="52"/>
      <c r="BE33" s="52"/>
      <c r="BF33" s="52"/>
      <c r="BG33" s="52"/>
      <c r="BH33" s="52"/>
      <c r="BI33" s="52"/>
    </row>
    <row r="34" spans="1:61" x14ac:dyDescent="0.25">
      <c r="A34" s="52"/>
      <c r="B34" s="52"/>
      <c r="C34" s="52"/>
      <c r="D34" s="52"/>
      <c r="E34" s="52"/>
      <c r="F34" s="52"/>
      <c r="G34" s="52"/>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8" t="s">
        <v>570</v>
      </c>
      <c r="AR34" s="629"/>
      <c r="AS34" s="629"/>
      <c r="AT34" s="629"/>
      <c r="AU34" s="629"/>
      <c r="AV34" s="629"/>
      <c r="AW34" s="629"/>
      <c r="AX34" s="629"/>
      <c r="AY34" s="629"/>
      <c r="AZ34" s="629"/>
      <c r="BA34" s="629"/>
      <c r="BB34" s="629"/>
      <c r="BC34" s="629"/>
      <c r="BD34" s="629"/>
      <c r="BE34" s="629"/>
      <c r="BF34" s="629"/>
      <c r="BG34" s="629"/>
      <c r="BH34" s="629"/>
      <c r="BI34" s="630"/>
    </row>
    <row r="35" spans="1:61" x14ac:dyDescent="0.25">
      <c r="A35" s="52"/>
      <c r="B35" s="52"/>
      <c r="C35" s="52"/>
      <c r="D35" s="52"/>
      <c r="E35" s="52"/>
      <c r="F35" s="52"/>
      <c r="G35" s="52"/>
      <c r="H35" s="627" t="s">
        <v>1</v>
      </c>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31"/>
      <c r="AR35" s="632"/>
      <c r="AS35" s="632"/>
      <c r="AT35" s="632"/>
      <c r="AU35" s="632"/>
      <c r="AV35" s="632"/>
      <c r="AW35" s="632"/>
      <c r="AX35" s="632"/>
      <c r="AY35" s="632"/>
      <c r="AZ35" s="632"/>
      <c r="BA35" s="632"/>
      <c r="BB35" s="632"/>
      <c r="BC35" s="632"/>
      <c r="BD35" s="632"/>
      <c r="BE35" s="632"/>
      <c r="BF35" s="632"/>
      <c r="BG35" s="632"/>
      <c r="BH35" s="632"/>
      <c r="BI35" s="633"/>
    </row>
    <row r="36" spans="1:61" x14ac:dyDescent="0.25">
      <c r="A36" s="52"/>
      <c r="B36" s="52"/>
      <c r="C36" s="52"/>
      <c r="D36" s="52"/>
      <c r="E36" s="52"/>
      <c r="F36" s="52"/>
      <c r="G36" s="52"/>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80"/>
      <c r="AR36" s="480"/>
      <c r="AS36" s="480"/>
      <c r="AT36" s="480"/>
      <c r="AU36" s="480"/>
      <c r="AV36" s="480"/>
      <c r="AW36" s="480"/>
      <c r="AX36" s="480"/>
      <c r="AY36" s="480"/>
      <c r="AZ36" s="476" t="s">
        <v>356</v>
      </c>
      <c r="BA36" s="477"/>
      <c r="BB36" s="477"/>
      <c r="BC36" s="477"/>
      <c r="BD36" s="477"/>
      <c r="BE36" s="477"/>
      <c r="BF36" s="477"/>
      <c r="BG36" s="477"/>
      <c r="BH36" s="477"/>
      <c r="BI36" s="478"/>
    </row>
    <row r="37" spans="1:61" ht="18.75" x14ac:dyDescent="0.3">
      <c r="A37" s="52"/>
      <c r="B37" s="52"/>
      <c r="C37" s="52"/>
      <c r="D37" s="52"/>
      <c r="E37" s="52"/>
      <c r="F37" s="52"/>
      <c r="G37" s="52"/>
      <c r="H37" s="687" t="s">
        <v>202</v>
      </c>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687"/>
      <c r="BB37" s="687"/>
      <c r="BC37" s="687"/>
      <c r="BD37" s="687"/>
      <c r="BE37" s="687"/>
      <c r="BF37" s="687"/>
      <c r="BG37" s="687"/>
      <c r="BH37" s="687"/>
      <c r="BI37" s="687"/>
    </row>
    <row r="38" spans="1:61" x14ac:dyDescent="0.25">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0"/>
      <c r="BI38" s="480"/>
    </row>
    <row r="39" spans="1:61" ht="23.25" customHeight="1" x14ac:dyDescent="0.25">
      <c r="A39" s="895"/>
      <c r="B39" s="895"/>
      <c r="C39" s="895"/>
      <c r="D39" s="895"/>
      <c r="E39" s="895"/>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5"/>
      <c r="AY39" s="895"/>
      <c r="AZ39" s="895"/>
      <c r="BA39" s="895"/>
      <c r="BB39" s="895"/>
      <c r="BC39" s="895"/>
      <c r="BD39" s="895"/>
      <c r="BE39" s="895"/>
      <c r="BF39" s="895"/>
      <c r="BG39" s="895"/>
      <c r="BH39" s="895"/>
      <c r="BI39" s="895"/>
    </row>
    <row r="40" spans="1:61" x14ac:dyDescent="0.25">
      <c r="A40" s="679" t="s">
        <v>216</v>
      </c>
      <c r="B40" s="680"/>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1"/>
    </row>
    <row r="41" spans="1:61" ht="27" customHeight="1" x14ac:dyDescent="0.25">
      <c r="A41" s="714" t="s">
        <v>205</v>
      </c>
      <c r="B41" s="714"/>
      <c r="C41" s="714"/>
      <c r="D41" s="714"/>
      <c r="E41" s="425" t="s">
        <v>204</v>
      </c>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714" t="s">
        <v>203</v>
      </c>
      <c r="AR41" s="714"/>
      <c r="AS41" s="714"/>
      <c r="AT41" s="714"/>
      <c r="AU41" s="714"/>
      <c r="AV41" s="714"/>
      <c r="AW41" s="714"/>
      <c r="AX41" s="714"/>
      <c r="AY41" s="714"/>
      <c r="AZ41" s="714"/>
      <c r="BA41" s="714"/>
      <c r="BB41" s="714"/>
      <c r="BC41" s="714"/>
      <c r="BD41" s="714"/>
      <c r="BE41" s="714"/>
      <c r="BF41" s="714"/>
      <c r="BG41" s="714"/>
      <c r="BH41" s="714"/>
      <c r="BI41" s="714"/>
    </row>
    <row r="42" spans="1:61" ht="33" customHeight="1" x14ac:dyDescent="0.25">
      <c r="A42" s="684"/>
      <c r="B42" s="684"/>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4" t="s">
        <v>167</v>
      </c>
      <c r="AR42" s="684"/>
      <c r="AS42" s="684"/>
      <c r="AT42" s="684"/>
      <c r="AU42" s="684"/>
      <c r="AV42" s="684"/>
      <c r="AW42" s="684"/>
      <c r="AX42" s="684"/>
      <c r="AY42" s="684"/>
      <c r="AZ42" s="685" t="s">
        <v>168</v>
      </c>
      <c r="BA42" s="684"/>
      <c r="BB42" s="684"/>
      <c r="BC42" s="684"/>
      <c r="BD42" s="684"/>
      <c r="BE42" s="684"/>
      <c r="BF42" s="684"/>
      <c r="BG42" s="684"/>
      <c r="BH42" s="684"/>
      <c r="BI42" s="684"/>
    </row>
    <row r="43" spans="1:61" ht="15.75" x14ac:dyDescent="0.25">
      <c r="A43" s="717" t="s">
        <v>456</v>
      </c>
      <c r="B43" s="717"/>
      <c r="C43" s="717"/>
      <c r="D43" s="717"/>
      <c r="E43" s="717"/>
      <c r="F43" s="717"/>
      <c r="G43" s="717"/>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8"/>
      <c r="AR43" s="718"/>
      <c r="AS43" s="718"/>
      <c r="AT43" s="718"/>
      <c r="AU43" s="718"/>
      <c r="AV43" s="718"/>
      <c r="AW43" s="718"/>
      <c r="AX43" s="718"/>
      <c r="AY43" s="718"/>
      <c r="AZ43" s="718"/>
      <c r="BA43" s="718"/>
      <c r="BB43" s="718"/>
      <c r="BC43" s="718"/>
      <c r="BD43" s="718"/>
      <c r="BE43" s="718"/>
      <c r="BF43" s="718"/>
      <c r="BG43" s="718"/>
      <c r="BH43" s="718"/>
      <c r="BI43" s="718"/>
    </row>
    <row r="44" spans="1:61" x14ac:dyDescent="0.25">
      <c r="A44" s="688">
        <v>1</v>
      </c>
      <c r="B44" s="689"/>
      <c r="C44" s="689"/>
      <c r="D44" s="689"/>
      <c r="E44" s="690" t="s">
        <v>207</v>
      </c>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1"/>
      <c r="AR44" s="691"/>
      <c r="AS44" s="691"/>
      <c r="AT44" s="691"/>
      <c r="AU44" s="691"/>
      <c r="AV44" s="691"/>
      <c r="AW44" s="691"/>
      <c r="AX44" s="691"/>
      <c r="AY44" s="691"/>
      <c r="AZ44" s="691"/>
      <c r="BA44" s="691"/>
      <c r="BB44" s="691"/>
      <c r="BC44" s="691"/>
      <c r="BD44" s="691"/>
      <c r="BE44" s="691"/>
      <c r="BF44" s="691"/>
      <c r="BG44" s="691"/>
      <c r="BH44" s="691"/>
      <c r="BI44" s="691"/>
    </row>
    <row r="45" spans="1:61" ht="26.25" customHeight="1" x14ac:dyDescent="0.25">
      <c r="A45" s="688">
        <v>2</v>
      </c>
      <c r="B45" s="689"/>
      <c r="C45" s="689"/>
      <c r="D45" s="689"/>
      <c r="E45" s="690" t="s">
        <v>208</v>
      </c>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1"/>
      <c r="AR45" s="691"/>
      <c r="AS45" s="691"/>
      <c r="AT45" s="691"/>
      <c r="AU45" s="691"/>
      <c r="AV45" s="691"/>
      <c r="AW45" s="691"/>
      <c r="AX45" s="691"/>
      <c r="AY45" s="691"/>
      <c r="AZ45" s="691"/>
      <c r="BA45" s="691"/>
      <c r="BB45" s="691"/>
      <c r="BC45" s="691"/>
      <c r="BD45" s="691"/>
      <c r="BE45" s="691"/>
      <c r="BF45" s="691"/>
      <c r="BG45" s="691"/>
      <c r="BH45" s="691"/>
      <c r="BI45" s="691"/>
    </row>
    <row r="46" spans="1:61" x14ac:dyDescent="0.25">
      <c r="A46" s="688">
        <v>3</v>
      </c>
      <c r="B46" s="689"/>
      <c r="C46" s="689"/>
      <c r="D46" s="689"/>
      <c r="E46" s="690" t="s">
        <v>209</v>
      </c>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1"/>
      <c r="AR46" s="691"/>
      <c r="AS46" s="691"/>
      <c r="AT46" s="691"/>
      <c r="AU46" s="691"/>
      <c r="AV46" s="691"/>
      <c r="AW46" s="691"/>
      <c r="AX46" s="691"/>
      <c r="AY46" s="691"/>
      <c r="AZ46" s="691"/>
      <c r="BA46" s="691"/>
      <c r="BB46" s="691"/>
      <c r="BC46" s="691"/>
      <c r="BD46" s="691"/>
      <c r="BE46" s="691"/>
      <c r="BF46" s="691"/>
      <c r="BG46" s="691"/>
      <c r="BH46" s="691"/>
      <c r="BI46" s="691"/>
    </row>
    <row r="47" spans="1:61" x14ac:dyDescent="0.25">
      <c r="A47" s="688">
        <v>4</v>
      </c>
      <c r="B47" s="689"/>
      <c r="C47" s="689"/>
      <c r="D47" s="689"/>
      <c r="E47" s="690" t="s">
        <v>210</v>
      </c>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1"/>
      <c r="AR47" s="691"/>
      <c r="AS47" s="691"/>
      <c r="AT47" s="691"/>
      <c r="AU47" s="691"/>
      <c r="AV47" s="691"/>
      <c r="AW47" s="691"/>
      <c r="AX47" s="691"/>
      <c r="AY47" s="691"/>
      <c r="AZ47" s="691"/>
      <c r="BA47" s="691"/>
      <c r="BB47" s="691"/>
      <c r="BC47" s="691"/>
      <c r="BD47" s="691"/>
      <c r="BE47" s="691"/>
      <c r="BF47" s="691"/>
      <c r="BG47" s="691"/>
      <c r="BH47" s="691"/>
      <c r="BI47" s="691"/>
    </row>
    <row r="48" spans="1:61" x14ac:dyDescent="0.25">
      <c r="A48" s="688">
        <v>5</v>
      </c>
      <c r="B48" s="689"/>
      <c r="C48" s="689"/>
      <c r="D48" s="689"/>
      <c r="E48" s="690" t="s">
        <v>211</v>
      </c>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1"/>
      <c r="AR48" s="691"/>
      <c r="AS48" s="691"/>
      <c r="AT48" s="691"/>
      <c r="AU48" s="691"/>
      <c r="AV48" s="691"/>
      <c r="AW48" s="691"/>
      <c r="AX48" s="691"/>
      <c r="AY48" s="691"/>
      <c r="AZ48" s="691"/>
      <c r="BA48" s="691"/>
      <c r="BB48" s="691"/>
      <c r="BC48" s="691"/>
      <c r="BD48" s="691"/>
      <c r="BE48" s="691"/>
      <c r="BF48" s="691"/>
      <c r="BG48" s="691"/>
      <c r="BH48" s="691"/>
      <c r="BI48" s="691"/>
    </row>
    <row r="49" spans="1:61" x14ac:dyDescent="0.25">
      <c r="A49" s="688">
        <v>6</v>
      </c>
      <c r="B49" s="689"/>
      <c r="C49" s="689"/>
      <c r="D49" s="689"/>
      <c r="E49" s="690" t="s">
        <v>224</v>
      </c>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1"/>
      <c r="AR49" s="691"/>
      <c r="AS49" s="691"/>
      <c r="AT49" s="691"/>
      <c r="AU49" s="691"/>
      <c r="AV49" s="691"/>
      <c r="AW49" s="691"/>
      <c r="AX49" s="691"/>
      <c r="AY49" s="691"/>
      <c r="AZ49" s="691"/>
      <c r="BA49" s="691"/>
      <c r="BB49" s="691"/>
      <c r="BC49" s="691"/>
      <c r="BD49" s="691"/>
      <c r="BE49" s="691"/>
      <c r="BF49" s="691"/>
      <c r="BG49" s="691"/>
      <c r="BH49" s="691"/>
      <c r="BI49" s="691"/>
    </row>
    <row r="50" spans="1:61" x14ac:dyDescent="0.25">
      <c r="A50" s="688">
        <v>7</v>
      </c>
      <c r="B50" s="689"/>
      <c r="C50" s="689"/>
      <c r="D50" s="689"/>
      <c r="E50" s="690" t="s">
        <v>223</v>
      </c>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1"/>
      <c r="AR50" s="691"/>
      <c r="AS50" s="691"/>
      <c r="AT50" s="691"/>
      <c r="AU50" s="691"/>
      <c r="AV50" s="691"/>
      <c r="AW50" s="691"/>
      <c r="AX50" s="691"/>
      <c r="AY50" s="691"/>
      <c r="AZ50" s="691"/>
      <c r="BA50" s="691"/>
      <c r="BB50" s="691"/>
      <c r="BC50" s="691"/>
      <c r="BD50" s="691"/>
      <c r="BE50" s="691"/>
      <c r="BF50" s="691"/>
      <c r="BG50" s="691"/>
      <c r="BH50" s="691"/>
      <c r="BI50" s="691"/>
    </row>
    <row r="51" spans="1:61" x14ac:dyDescent="0.25">
      <c r="A51" s="688">
        <v>8</v>
      </c>
      <c r="B51" s="689"/>
      <c r="C51" s="689"/>
      <c r="D51" s="689"/>
      <c r="E51" s="690" t="s">
        <v>222</v>
      </c>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1"/>
      <c r="AR51" s="691"/>
      <c r="AS51" s="691"/>
      <c r="AT51" s="691"/>
      <c r="AU51" s="691"/>
      <c r="AV51" s="691"/>
      <c r="AW51" s="691"/>
      <c r="AX51" s="691"/>
      <c r="AY51" s="691"/>
      <c r="AZ51" s="691"/>
      <c r="BA51" s="691"/>
      <c r="BB51" s="691"/>
      <c r="BC51" s="691"/>
      <c r="BD51" s="691"/>
      <c r="BE51" s="691"/>
      <c r="BF51" s="691"/>
      <c r="BG51" s="691"/>
      <c r="BH51" s="691"/>
      <c r="BI51" s="691"/>
    </row>
    <row r="52" spans="1:61" x14ac:dyDescent="0.25">
      <c r="A52" s="693"/>
      <c r="B52" s="694"/>
      <c r="C52" s="694"/>
      <c r="D52" s="694"/>
      <c r="E52" s="695" t="s">
        <v>212</v>
      </c>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5"/>
      <c r="AP52" s="695"/>
      <c r="AQ52" s="696">
        <f>SUM(AQ44:AY51)</f>
        <v>0</v>
      </c>
      <c r="AR52" s="696"/>
      <c r="AS52" s="696"/>
      <c r="AT52" s="696"/>
      <c r="AU52" s="696"/>
      <c r="AV52" s="696"/>
      <c r="AW52" s="696"/>
      <c r="AX52" s="696"/>
      <c r="AY52" s="696"/>
      <c r="AZ52" s="696">
        <f>SUM(AZ44:BI51)</f>
        <v>0</v>
      </c>
      <c r="BA52" s="696"/>
      <c r="BB52" s="696"/>
      <c r="BC52" s="696"/>
      <c r="BD52" s="696"/>
      <c r="BE52" s="696"/>
      <c r="BF52" s="696"/>
      <c r="BG52" s="696"/>
      <c r="BH52" s="696"/>
      <c r="BI52" s="696"/>
    </row>
    <row r="53" spans="1:61" ht="15.75" x14ac:dyDescent="0.25">
      <c r="A53" s="926" t="s">
        <v>463</v>
      </c>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c r="AK53" s="927"/>
      <c r="AL53" s="927"/>
      <c r="AM53" s="927"/>
      <c r="AN53" s="927"/>
      <c r="AO53" s="927"/>
      <c r="AP53" s="927"/>
      <c r="AQ53" s="927"/>
      <c r="AR53" s="927"/>
      <c r="AS53" s="927"/>
      <c r="AT53" s="927"/>
      <c r="AU53" s="927"/>
      <c r="AV53" s="927"/>
      <c r="AW53" s="927"/>
      <c r="AX53" s="927"/>
      <c r="AY53" s="927"/>
      <c r="AZ53" s="927"/>
      <c r="BA53" s="927"/>
      <c r="BB53" s="927"/>
      <c r="BC53" s="927"/>
      <c r="BD53" s="927"/>
      <c r="BE53" s="927"/>
      <c r="BF53" s="927"/>
      <c r="BG53" s="927"/>
      <c r="BH53" s="927"/>
      <c r="BI53" s="928"/>
    </row>
    <row r="54" spans="1:61" x14ac:dyDescent="0.25">
      <c r="A54" s="693">
        <v>9</v>
      </c>
      <c r="B54" s="694"/>
      <c r="C54" s="694"/>
      <c r="D54" s="694"/>
      <c r="E54" s="690" t="s">
        <v>219</v>
      </c>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7"/>
      <c r="AR54" s="697"/>
      <c r="AS54" s="697"/>
      <c r="AT54" s="697"/>
      <c r="AU54" s="697"/>
      <c r="AV54" s="697"/>
      <c r="AW54" s="697"/>
      <c r="AX54" s="697"/>
      <c r="AY54" s="697"/>
      <c r="AZ54" s="697"/>
      <c r="BA54" s="697"/>
      <c r="BB54" s="697"/>
      <c r="BC54" s="697"/>
      <c r="BD54" s="697"/>
      <c r="BE54" s="697"/>
      <c r="BF54" s="697"/>
      <c r="BG54" s="697"/>
      <c r="BH54" s="697"/>
      <c r="BI54" s="697"/>
    </row>
    <row r="55" spans="1:61" x14ac:dyDescent="0.25">
      <c r="A55" s="693"/>
      <c r="B55" s="694"/>
      <c r="C55" s="694"/>
      <c r="D55" s="694"/>
      <c r="E55" s="695" t="s">
        <v>213</v>
      </c>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6">
        <f>SUM(AQ54)</f>
        <v>0</v>
      </c>
      <c r="AR55" s="696"/>
      <c r="AS55" s="696"/>
      <c r="AT55" s="696"/>
      <c r="AU55" s="696"/>
      <c r="AV55" s="696"/>
      <c r="AW55" s="696"/>
      <c r="AX55" s="696"/>
      <c r="AY55" s="696"/>
      <c r="AZ55" s="696">
        <f>SUM(AZ54)</f>
        <v>0</v>
      </c>
      <c r="BA55" s="696"/>
      <c r="BB55" s="696"/>
      <c r="BC55" s="696"/>
      <c r="BD55" s="696"/>
      <c r="BE55" s="696"/>
      <c r="BF55" s="696"/>
      <c r="BG55" s="696"/>
      <c r="BH55" s="696"/>
      <c r="BI55" s="696"/>
    </row>
    <row r="56" spans="1:61" ht="15.75" x14ac:dyDescent="0.25">
      <c r="A56" s="926" t="s">
        <v>465</v>
      </c>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7"/>
      <c r="AY56" s="927"/>
      <c r="AZ56" s="927"/>
      <c r="BA56" s="927"/>
      <c r="BB56" s="927"/>
      <c r="BC56" s="927"/>
      <c r="BD56" s="927"/>
      <c r="BE56" s="927"/>
      <c r="BF56" s="927"/>
      <c r="BG56" s="927"/>
      <c r="BH56" s="927"/>
      <c r="BI56" s="928"/>
    </row>
    <row r="57" spans="1:61" x14ac:dyDescent="0.25">
      <c r="A57" s="693">
        <v>10</v>
      </c>
      <c r="B57" s="694"/>
      <c r="C57" s="694"/>
      <c r="D57" s="694"/>
      <c r="E57" s="690" t="s">
        <v>220</v>
      </c>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1"/>
      <c r="AR57" s="691"/>
      <c r="AS57" s="691"/>
      <c r="AT57" s="691"/>
      <c r="AU57" s="691"/>
      <c r="AV57" s="691"/>
      <c r="AW57" s="691"/>
      <c r="AX57" s="691"/>
      <c r="AY57" s="691"/>
      <c r="AZ57" s="691"/>
      <c r="BA57" s="691"/>
      <c r="BB57" s="691"/>
      <c r="BC57" s="691"/>
      <c r="BD57" s="691"/>
      <c r="BE57" s="691"/>
      <c r="BF57" s="691"/>
      <c r="BG57" s="691"/>
      <c r="BH57" s="691"/>
      <c r="BI57" s="691"/>
    </row>
    <row r="58" spans="1:61" ht="25.5" customHeight="1" x14ac:dyDescent="0.25">
      <c r="A58" s="693">
        <v>11</v>
      </c>
      <c r="B58" s="694"/>
      <c r="C58" s="694"/>
      <c r="D58" s="694"/>
      <c r="E58" s="690" t="s">
        <v>221</v>
      </c>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1"/>
      <c r="AR58" s="691"/>
      <c r="AS58" s="691"/>
      <c r="AT58" s="691"/>
      <c r="AU58" s="691"/>
      <c r="AV58" s="691"/>
      <c r="AW58" s="691"/>
      <c r="AX58" s="691"/>
      <c r="AY58" s="691"/>
      <c r="AZ58" s="691"/>
      <c r="BA58" s="691"/>
      <c r="BB58" s="691"/>
      <c r="BC58" s="691"/>
      <c r="BD58" s="691"/>
      <c r="BE58" s="691"/>
      <c r="BF58" s="691"/>
      <c r="BG58" s="691"/>
      <c r="BH58" s="691"/>
      <c r="BI58" s="691"/>
    </row>
    <row r="59" spans="1:61" x14ac:dyDescent="0.25">
      <c r="A59" s="693">
        <v>12</v>
      </c>
      <c r="B59" s="694"/>
      <c r="C59" s="694"/>
      <c r="D59" s="694"/>
      <c r="E59" s="690" t="s">
        <v>214</v>
      </c>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1"/>
      <c r="AR59" s="691"/>
      <c r="AS59" s="691"/>
      <c r="AT59" s="691"/>
      <c r="AU59" s="691"/>
      <c r="AV59" s="691"/>
      <c r="AW59" s="691"/>
      <c r="AX59" s="691"/>
      <c r="AY59" s="691"/>
      <c r="AZ59" s="691"/>
      <c r="BA59" s="691"/>
      <c r="BB59" s="691"/>
      <c r="BC59" s="691"/>
      <c r="BD59" s="691"/>
      <c r="BE59" s="691"/>
      <c r="BF59" s="691"/>
      <c r="BG59" s="691"/>
      <c r="BH59" s="691"/>
      <c r="BI59" s="691"/>
    </row>
    <row r="60" spans="1:61" x14ac:dyDescent="0.25">
      <c r="A60" s="693"/>
      <c r="B60" s="694"/>
      <c r="C60" s="694"/>
      <c r="D60" s="694"/>
      <c r="E60" s="695" t="s">
        <v>215</v>
      </c>
      <c r="F60" s="695"/>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5"/>
      <c r="AP60" s="695"/>
      <c r="AQ60" s="696">
        <f>SUM(AQ57:AY59)</f>
        <v>0</v>
      </c>
      <c r="AR60" s="696"/>
      <c r="AS60" s="696"/>
      <c r="AT60" s="696"/>
      <c r="AU60" s="696"/>
      <c r="AV60" s="696"/>
      <c r="AW60" s="696"/>
      <c r="AX60" s="696"/>
      <c r="AY60" s="696"/>
      <c r="AZ60" s="696">
        <f>SUM(AZ57:BI59)</f>
        <v>0</v>
      </c>
      <c r="BA60" s="696"/>
      <c r="BB60" s="696"/>
      <c r="BC60" s="696"/>
      <c r="BD60" s="696"/>
      <c r="BE60" s="696"/>
      <c r="BF60" s="696"/>
      <c r="BG60" s="696"/>
      <c r="BH60" s="696"/>
      <c r="BI60" s="696"/>
    </row>
    <row r="61" spans="1:61" ht="15.75" x14ac:dyDescent="0.25">
      <c r="A61" s="700" t="s">
        <v>554</v>
      </c>
      <c r="B61" s="701"/>
      <c r="C61" s="701"/>
      <c r="D61" s="701"/>
      <c r="E61" s="701"/>
      <c r="F61" s="701"/>
      <c r="G61" s="701"/>
      <c r="H61" s="701"/>
      <c r="I61" s="701"/>
      <c r="J61" s="701"/>
      <c r="K61" s="701"/>
      <c r="L61" s="701"/>
      <c r="M61" s="701"/>
      <c r="N61" s="701"/>
      <c r="O61" s="701"/>
      <c r="P61" s="701"/>
      <c r="Q61" s="701"/>
      <c r="R61" s="701"/>
      <c r="S61" s="701"/>
      <c r="T61" s="701"/>
      <c r="U61" s="701"/>
      <c r="V61" s="701"/>
      <c r="W61" s="701"/>
      <c r="X61" s="701"/>
      <c r="Y61" s="701"/>
      <c r="Z61" s="701"/>
      <c r="AA61" s="701"/>
      <c r="AB61" s="701"/>
      <c r="AC61" s="701"/>
      <c r="AD61" s="701"/>
      <c r="AE61" s="701"/>
      <c r="AF61" s="701"/>
      <c r="AG61" s="701"/>
      <c r="AH61" s="701"/>
      <c r="AI61" s="701"/>
      <c r="AJ61" s="701"/>
      <c r="AK61" s="701"/>
      <c r="AL61" s="701"/>
      <c r="AM61" s="701"/>
      <c r="AN61" s="701"/>
      <c r="AO61" s="701"/>
      <c r="AP61" s="702"/>
      <c r="AQ61" s="696">
        <f>AQ60+AQ55+AQ52</f>
        <v>0</v>
      </c>
      <c r="AR61" s="696"/>
      <c r="AS61" s="696"/>
      <c r="AT61" s="696"/>
      <c r="AU61" s="696"/>
      <c r="AV61" s="696"/>
      <c r="AW61" s="696"/>
      <c r="AX61" s="696"/>
      <c r="AY61" s="696"/>
      <c r="AZ61" s="696">
        <f>AZ60+AZ55+AZ52</f>
        <v>0</v>
      </c>
      <c r="BA61" s="696"/>
      <c r="BB61" s="696"/>
      <c r="BC61" s="696"/>
      <c r="BD61" s="696"/>
      <c r="BE61" s="696"/>
      <c r="BF61" s="696"/>
      <c r="BG61" s="696"/>
      <c r="BH61" s="696"/>
      <c r="BI61" s="696"/>
    </row>
    <row r="62" spans="1:61" ht="15.75" x14ac:dyDescent="0.25">
      <c r="A62" s="700" t="s">
        <v>226</v>
      </c>
      <c r="B62" s="701"/>
      <c r="C62" s="701"/>
      <c r="D62" s="701"/>
      <c r="E62" s="701"/>
      <c r="F62" s="701"/>
      <c r="G62" s="701"/>
      <c r="H62" s="701"/>
      <c r="I62" s="701"/>
      <c r="J62" s="701"/>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c r="AN62" s="701"/>
      <c r="AO62" s="701"/>
      <c r="AP62" s="702"/>
      <c r="AQ62" s="691"/>
      <c r="AR62" s="691"/>
      <c r="AS62" s="691"/>
      <c r="AT62" s="691"/>
      <c r="AU62" s="691"/>
      <c r="AV62" s="691"/>
      <c r="AW62" s="691"/>
      <c r="AX62" s="691"/>
      <c r="AY62" s="691"/>
      <c r="AZ62" s="691"/>
      <c r="BA62" s="691"/>
      <c r="BB62" s="691"/>
      <c r="BC62" s="691"/>
      <c r="BD62" s="691"/>
      <c r="BE62" s="691"/>
      <c r="BF62" s="691"/>
      <c r="BG62" s="691"/>
      <c r="BH62" s="691"/>
      <c r="BI62" s="691"/>
    </row>
    <row r="63" spans="1:61" ht="15.75" x14ac:dyDescent="0.25">
      <c r="A63" s="700" t="s">
        <v>227</v>
      </c>
      <c r="B63" s="701"/>
      <c r="C63" s="701"/>
      <c r="D63" s="701"/>
      <c r="E63" s="701"/>
      <c r="F63" s="701"/>
      <c r="G63" s="701"/>
      <c r="H63" s="701"/>
      <c r="I63" s="701"/>
      <c r="J63" s="701"/>
      <c r="K63" s="701"/>
      <c r="L63" s="701"/>
      <c r="M63" s="701"/>
      <c r="N63" s="701"/>
      <c r="O63" s="701"/>
      <c r="P63" s="701"/>
      <c r="Q63" s="701"/>
      <c r="R63" s="701"/>
      <c r="S63" s="701"/>
      <c r="T63" s="701"/>
      <c r="U63" s="701"/>
      <c r="V63" s="701"/>
      <c r="W63" s="701"/>
      <c r="X63" s="701"/>
      <c r="Y63" s="701"/>
      <c r="Z63" s="701"/>
      <c r="AA63" s="701"/>
      <c r="AB63" s="701"/>
      <c r="AC63" s="701"/>
      <c r="AD63" s="701"/>
      <c r="AE63" s="701"/>
      <c r="AF63" s="701"/>
      <c r="AG63" s="701"/>
      <c r="AH63" s="701"/>
      <c r="AI63" s="701"/>
      <c r="AJ63" s="701"/>
      <c r="AK63" s="701"/>
      <c r="AL63" s="701"/>
      <c r="AM63" s="701"/>
      <c r="AN63" s="701"/>
      <c r="AO63" s="701"/>
      <c r="AP63" s="702"/>
      <c r="AQ63" s="439">
        <f>AQ61+AZ61+AQ62+AZ62</f>
        <v>0</v>
      </c>
      <c r="AR63" s="440"/>
      <c r="AS63" s="440"/>
      <c r="AT63" s="440"/>
      <c r="AU63" s="440"/>
      <c r="AV63" s="440"/>
      <c r="AW63" s="440"/>
      <c r="AX63" s="440"/>
      <c r="AY63" s="440"/>
      <c r="AZ63" s="440"/>
      <c r="BA63" s="440"/>
      <c r="BB63" s="440"/>
      <c r="BC63" s="440"/>
      <c r="BD63" s="440"/>
      <c r="BE63" s="440"/>
      <c r="BF63" s="440"/>
      <c r="BG63" s="440"/>
      <c r="BH63" s="440"/>
      <c r="BI63" s="441"/>
    </row>
    <row r="65" spans="1:61" x14ac:dyDescent="0.25">
      <c r="A65" s="52"/>
      <c r="B65" s="52"/>
      <c r="C65" s="52"/>
      <c r="D65" s="52"/>
      <c r="E65" s="52"/>
      <c r="F65" s="52"/>
      <c r="G65" s="52"/>
      <c r="H65" s="626" t="s">
        <v>0</v>
      </c>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26"/>
      <c r="AL65" s="626"/>
      <c r="AM65" s="626"/>
      <c r="AN65" s="626"/>
      <c r="AO65" s="626"/>
      <c r="AP65" s="626"/>
      <c r="AQ65" s="52"/>
      <c r="AR65" s="52"/>
      <c r="AS65" s="52"/>
      <c r="AT65" s="52"/>
      <c r="AU65" s="52"/>
      <c r="AV65" s="52"/>
      <c r="AW65" s="52"/>
      <c r="AX65" s="52"/>
      <c r="AY65" s="52"/>
      <c r="AZ65" s="52"/>
      <c r="BA65" s="52"/>
      <c r="BB65" s="52"/>
      <c r="BC65" s="52"/>
      <c r="BD65" s="52"/>
      <c r="BE65" s="52"/>
      <c r="BF65" s="52"/>
      <c r="BG65" s="52"/>
      <c r="BH65" s="52"/>
      <c r="BI65" s="52"/>
    </row>
    <row r="66" spans="1:61" x14ac:dyDescent="0.25">
      <c r="A66" s="52"/>
      <c r="B66" s="52"/>
      <c r="C66" s="52"/>
      <c r="D66" s="52"/>
      <c r="E66" s="52"/>
      <c r="F66" s="52"/>
      <c r="G66" s="52"/>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627"/>
      <c r="AJ66" s="627"/>
      <c r="AK66" s="627"/>
      <c r="AL66" s="627"/>
      <c r="AM66" s="627"/>
      <c r="AN66" s="627"/>
      <c r="AO66" s="627"/>
      <c r="AP66" s="627"/>
      <c r="AQ66" s="628" t="s">
        <v>454</v>
      </c>
      <c r="AR66" s="629"/>
      <c r="AS66" s="629"/>
      <c r="AT66" s="629"/>
      <c r="AU66" s="629"/>
      <c r="AV66" s="629"/>
      <c r="AW66" s="629"/>
      <c r="AX66" s="629"/>
      <c r="AY66" s="629"/>
      <c r="AZ66" s="629"/>
      <c r="BA66" s="629"/>
      <c r="BB66" s="629"/>
      <c r="BC66" s="629"/>
      <c r="BD66" s="629"/>
      <c r="BE66" s="629"/>
      <c r="BF66" s="629"/>
      <c r="BG66" s="629"/>
      <c r="BH66" s="629"/>
      <c r="BI66" s="630"/>
    </row>
    <row r="67" spans="1:61" x14ac:dyDescent="0.25">
      <c r="A67" s="52"/>
      <c r="B67" s="52"/>
      <c r="C67" s="52"/>
      <c r="D67" s="52"/>
      <c r="E67" s="52"/>
      <c r="F67" s="52"/>
      <c r="G67" s="52"/>
      <c r="H67" s="627" t="s">
        <v>1</v>
      </c>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c r="AL67" s="627"/>
      <c r="AM67" s="627"/>
      <c r="AN67" s="627"/>
      <c r="AO67" s="627"/>
      <c r="AP67" s="627"/>
      <c r="AQ67" s="631"/>
      <c r="AR67" s="632"/>
      <c r="AS67" s="632"/>
      <c r="AT67" s="632"/>
      <c r="AU67" s="632"/>
      <c r="AV67" s="632"/>
      <c r="AW67" s="632"/>
      <c r="AX67" s="632"/>
      <c r="AY67" s="632"/>
      <c r="AZ67" s="632"/>
      <c r="BA67" s="632"/>
      <c r="BB67" s="632"/>
      <c r="BC67" s="632"/>
      <c r="BD67" s="632"/>
      <c r="BE67" s="632"/>
      <c r="BF67" s="632"/>
      <c r="BG67" s="632"/>
      <c r="BH67" s="632"/>
      <c r="BI67" s="633"/>
    </row>
    <row r="68" spans="1:61" x14ac:dyDescent="0.25">
      <c r="A68" s="52"/>
      <c r="B68" s="52"/>
      <c r="C68" s="52"/>
      <c r="D68" s="52"/>
      <c r="E68" s="52"/>
      <c r="F68" s="52"/>
      <c r="G68" s="52"/>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475"/>
      <c r="AK68" s="475"/>
      <c r="AL68" s="475"/>
      <c r="AM68" s="475"/>
      <c r="AN68" s="475"/>
      <c r="AO68" s="475"/>
      <c r="AP68" s="475"/>
      <c r="AQ68" s="480"/>
      <c r="AR68" s="480"/>
      <c r="AS68" s="480"/>
      <c r="AT68" s="480"/>
      <c r="AU68" s="480"/>
      <c r="AV68" s="480"/>
      <c r="AW68" s="480"/>
      <c r="AX68" s="480"/>
      <c r="AY68" s="480"/>
      <c r="AZ68" s="476" t="s">
        <v>355</v>
      </c>
      <c r="BA68" s="477"/>
      <c r="BB68" s="477"/>
      <c r="BC68" s="477"/>
      <c r="BD68" s="477"/>
      <c r="BE68" s="477"/>
      <c r="BF68" s="477"/>
      <c r="BG68" s="477"/>
      <c r="BH68" s="477"/>
      <c r="BI68" s="478"/>
    </row>
    <row r="69" spans="1:61" ht="18.75" x14ac:dyDescent="0.3">
      <c r="A69" s="52"/>
      <c r="B69" s="52"/>
      <c r="C69" s="52"/>
      <c r="D69" s="52"/>
      <c r="E69" s="52"/>
      <c r="F69" s="52"/>
      <c r="G69" s="52"/>
      <c r="H69" s="687" t="s">
        <v>202</v>
      </c>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7"/>
      <c r="AM69" s="687"/>
      <c r="AN69" s="687"/>
      <c r="AO69" s="687"/>
      <c r="AP69" s="687"/>
      <c r="AQ69" s="687"/>
      <c r="AR69" s="687"/>
      <c r="AS69" s="687"/>
      <c r="AT69" s="687"/>
      <c r="AU69" s="687"/>
      <c r="AV69" s="687"/>
      <c r="AW69" s="687"/>
      <c r="AX69" s="687"/>
      <c r="AY69" s="687"/>
      <c r="AZ69" s="687"/>
      <c r="BA69" s="687"/>
      <c r="BB69" s="687"/>
      <c r="BC69" s="687"/>
      <c r="BD69" s="687"/>
      <c r="BE69" s="687"/>
      <c r="BF69" s="687"/>
      <c r="BG69" s="687"/>
      <c r="BH69" s="687"/>
      <c r="BI69" s="687"/>
    </row>
    <row r="70" spans="1:61" x14ac:dyDescent="0.25">
      <c r="A70" s="480"/>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480"/>
      <c r="AZ70" s="480"/>
      <c r="BA70" s="480"/>
      <c r="BB70" s="480"/>
      <c r="BC70" s="480"/>
      <c r="BD70" s="480"/>
      <c r="BE70" s="480"/>
      <c r="BF70" s="480"/>
      <c r="BG70" s="480"/>
      <c r="BH70" s="480"/>
      <c r="BI70" s="480"/>
    </row>
    <row r="71" spans="1:61" x14ac:dyDescent="0.25">
      <c r="A71" s="895"/>
      <c r="B71" s="895"/>
      <c r="C71" s="895"/>
      <c r="D71" s="895"/>
      <c r="E71" s="895"/>
      <c r="F71" s="895"/>
      <c r="G71" s="895"/>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5"/>
      <c r="BA71" s="895"/>
      <c r="BB71" s="895"/>
      <c r="BC71" s="895"/>
      <c r="BD71" s="895"/>
      <c r="BE71" s="895"/>
      <c r="BF71" s="895"/>
      <c r="BG71" s="895"/>
      <c r="BH71" s="895"/>
      <c r="BI71" s="895"/>
    </row>
    <row r="72" spans="1:61" x14ac:dyDescent="0.25">
      <c r="A72" s="679" t="s">
        <v>216</v>
      </c>
      <c r="B72" s="680"/>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1"/>
    </row>
    <row r="73" spans="1:61" x14ac:dyDescent="0.25">
      <c r="A73" s="714" t="s">
        <v>205</v>
      </c>
      <c r="B73" s="714"/>
      <c r="C73" s="714"/>
      <c r="D73" s="714"/>
      <c r="E73" s="425" t="s">
        <v>204</v>
      </c>
      <c r="F73" s="425"/>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714" t="s">
        <v>203</v>
      </c>
      <c r="AR73" s="714"/>
      <c r="AS73" s="714"/>
      <c r="AT73" s="714"/>
      <c r="AU73" s="714"/>
      <c r="AV73" s="714"/>
      <c r="AW73" s="714"/>
      <c r="AX73" s="714"/>
      <c r="AY73" s="714"/>
      <c r="AZ73" s="714"/>
      <c r="BA73" s="714"/>
      <c r="BB73" s="714"/>
      <c r="BC73" s="714"/>
      <c r="BD73" s="714"/>
      <c r="BE73" s="714"/>
      <c r="BF73" s="714"/>
      <c r="BG73" s="714"/>
      <c r="BH73" s="714"/>
      <c r="BI73" s="714"/>
    </row>
    <row r="74" spans="1:61" ht="22.5" customHeight="1" x14ac:dyDescent="0.25">
      <c r="A74" s="425" t="s">
        <v>455</v>
      </c>
      <c r="B74" s="425"/>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684" t="s">
        <v>167</v>
      </c>
      <c r="AR74" s="684"/>
      <c r="AS74" s="684"/>
      <c r="AT74" s="684"/>
      <c r="AU74" s="684"/>
      <c r="AV74" s="684"/>
      <c r="AW74" s="684"/>
      <c r="AX74" s="684"/>
      <c r="AY74" s="684"/>
      <c r="AZ74" s="685" t="s">
        <v>168</v>
      </c>
      <c r="BA74" s="684"/>
      <c r="BB74" s="684"/>
      <c r="BC74" s="684"/>
      <c r="BD74" s="684"/>
      <c r="BE74" s="684"/>
      <c r="BF74" s="684"/>
      <c r="BG74" s="684"/>
      <c r="BH74" s="684"/>
      <c r="BI74" s="684"/>
    </row>
    <row r="75" spans="1:61" ht="15.75" x14ac:dyDescent="0.25">
      <c r="A75" s="717" t="s">
        <v>456</v>
      </c>
      <c r="B75" s="717"/>
      <c r="C75" s="717"/>
      <c r="D75" s="717"/>
      <c r="E75" s="717"/>
      <c r="F75" s="717"/>
      <c r="G75" s="717"/>
      <c r="H75" s="717"/>
      <c r="I75" s="717"/>
      <c r="J75" s="717"/>
      <c r="K75" s="717"/>
      <c r="L75" s="717"/>
      <c r="M75" s="717"/>
      <c r="N75" s="717"/>
      <c r="O75" s="717"/>
      <c r="P75" s="717"/>
      <c r="Q75" s="717"/>
      <c r="R75" s="717"/>
      <c r="S75" s="717"/>
      <c r="T75" s="717"/>
      <c r="U75" s="717"/>
      <c r="V75" s="717"/>
      <c r="W75" s="717"/>
      <c r="X75" s="717"/>
      <c r="Y75" s="717"/>
      <c r="Z75" s="717"/>
      <c r="AA75" s="717"/>
      <c r="AB75" s="717"/>
      <c r="AC75" s="717"/>
      <c r="AD75" s="717"/>
      <c r="AE75" s="717"/>
      <c r="AF75" s="717"/>
      <c r="AG75" s="717"/>
      <c r="AH75" s="717"/>
      <c r="AI75" s="717"/>
      <c r="AJ75" s="717"/>
      <c r="AK75" s="717"/>
      <c r="AL75" s="717"/>
      <c r="AM75" s="717"/>
      <c r="AN75" s="717"/>
      <c r="AO75" s="717"/>
      <c r="AP75" s="717"/>
      <c r="AQ75" s="718"/>
      <c r="AR75" s="718"/>
      <c r="AS75" s="718"/>
      <c r="AT75" s="718"/>
      <c r="AU75" s="718"/>
      <c r="AV75" s="718"/>
      <c r="AW75" s="718"/>
      <c r="AX75" s="718"/>
      <c r="AY75" s="718"/>
      <c r="AZ75" s="718"/>
      <c r="BA75" s="718"/>
      <c r="BB75" s="718"/>
      <c r="BC75" s="718"/>
      <c r="BD75" s="718"/>
      <c r="BE75" s="718"/>
      <c r="BF75" s="718"/>
      <c r="BG75" s="718"/>
      <c r="BH75" s="718"/>
      <c r="BI75" s="718"/>
    </row>
    <row r="76" spans="1:61" x14ac:dyDescent="0.25">
      <c r="A76" s="924" t="s">
        <v>457</v>
      </c>
      <c r="B76" s="689"/>
      <c r="C76" s="689"/>
      <c r="D76" s="689"/>
      <c r="E76" s="690" t="s">
        <v>458</v>
      </c>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925"/>
      <c r="AR76" s="925"/>
      <c r="AS76" s="925"/>
      <c r="AT76" s="925"/>
      <c r="AU76" s="925"/>
      <c r="AV76" s="925"/>
      <c r="AW76" s="925"/>
      <c r="AX76" s="925"/>
      <c r="AY76" s="925"/>
      <c r="AZ76" s="925"/>
      <c r="BA76" s="925"/>
      <c r="BB76" s="925"/>
      <c r="BC76" s="925"/>
      <c r="BD76" s="925"/>
      <c r="BE76" s="925"/>
      <c r="BF76" s="925"/>
      <c r="BG76" s="925"/>
      <c r="BH76" s="925"/>
      <c r="BI76" s="925"/>
    </row>
    <row r="77" spans="1:61" x14ac:dyDescent="0.25">
      <c r="A77" s="688"/>
      <c r="B77" s="689"/>
      <c r="C77" s="689"/>
      <c r="D77" s="689"/>
      <c r="E77" s="690" t="s">
        <v>459</v>
      </c>
      <c r="F77" s="690"/>
      <c r="G77" s="690"/>
      <c r="H77" s="690"/>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0"/>
      <c r="AP77" s="690"/>
      <c r="AQ77" s="691"/>
      <c r="AR77" s="691"/>
      <c r="AS77" s="691"/>
      <c r="AT77" s="691"/>
      <c r="AU77" s="691"/>
      <c r="AV77" s="691"/>
      <c r="AW77" s="691"/>
      <c r="AX77" s="691"/>
      <c r="AY77" s="691"/>
      <c r="AZ77" s="691"/>
      <c r="BA77" s="691"/>
      <c r="BB77" s="691"/>
      <c r="BC77" s="691"/>
      <c r="BD77" s="691"/>
      <c r="BE77" s="691"/>
      <c r="BF77" s="691"/>
      <c r="BG77" s="691"/>
      <c r="BH77" s="691"/>
      <c r="BI77" s="691"/>
    </row>
    <row r="78" spans="1:61" x14ac:dyDescent="0.25">
      <c r="A78" s="688"/>
      <c r="B78" s="689"/>
      <c r="C78" s="689"/>
      <c r="D78" s="689"/>
      <c r="E78" s="690" t="s">
        <v>460</v>
      </c>
      <c r="F78" s="690"/>
      <c r="G78" s="690"/>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1"/>
      <c r="AR78" s="691"/>
      <c r="AS78" s="691"/>
      <c r="AT78" s="691"/>
      <c r="AU78" s="691"/>
      <c r="AV78" s="691"/>
      <c r="AW78" s="691"/>
      <c r="AX78" s="691"/>
      <c r="AY78" s="691"/>
      <c r="AZ78" s="691"/>
      <c r="BA78" s="691"/>
      <c r="BB78" s="691"/>
      <c r="BC78" s="691"/>
      <c r="BD78" s="691"/>
      <c r="BE78" s="691"/>
      <c r="BF78" s="691"/>
      <c r="BG78" s="691"/>
      <c r="BH78" s="691"/>
      <c r="BI78" s="691"/>
    </row>
    <row r="79" spans="1:61" x14ac:dyDescent="0.25">
      <c r="A79" s="688"/>
      <c r="B79" s="689"/>
      <c r="C79" s="689"/>
      <c r="D79" s="689"/>
      <c r="E79" s="690" t="s">
        <v>461</v>
      </c>
      <c r="F79" s="690"/>
      <c r="G79" s="690"/>
      <c r="H79" s="690"/>
      <c r="I79" s="690"/>
      <c r="J79" s="690"/>
      <c r="K79" s="690"/>
      <c r="L79" s="690"/>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690"/>
      <c r="AP79" s="690"/>
      <c r="AQ79" s="691"/>
      <c r="AR79" s="691"/>
      <c r="AS79" s="691"/>
      <c r="AT79" s="691"/>
      <c r="AU79" s="691"/>
      <c r="AV79" s="691"/>
      <c r="AW79" s="691"/>
      <c r="AX79" s="691"/>
      <c r="AY79" s="691"/>
      <c r="AZ79" s="691"/>
      <c r="BA79" s="691"/>
      <c r="BB79" s="691"/>
      <c r="BC79" s="691"/>
      <c r="BD79" s="691"/>
      <c r="BE79" s="691"/>
      <c r="BF79" s="691"/>
      <c r="BG79" s="691"/>
      <c r="BH79" s="691"/>
      <c r="BI79" s="691"/>
    </row>
    <row r="80" spans="1:61" x14ac:dyDescent="0.25">
      <c r="A80" s="688"/>
      <c r="B80" s="689"/>
      <c r="C80" s="689"/>
      <c r="D80" s="689"/>
      <c r="E80" s="690" t="s">
        <v>462</v>
      </c>
      <c r="F80" s="690"/>
      <c r="G80" s="690"/>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1"/>
      <c r="AR80" s="691"/>
      <c r="AS80" s="691"/>
      <c r="AT80" s="691"/>
      <c r="AU80" s="691"/>
      <c r="AV80" s="691"/>
      <c r="AW80" s="691"/>
      <c r="AX80" s="691"/>
      <c r="AY80" s="691"/>
      <c r="AZ80" s="691"/>
      <c r="BA80" s="691"/>
      <c r="BB80" s="691"/>
      <c r="BC80" s="691"/>
      <c r="BD80" s="691"/>
      <c r="BE80" s="691"/>
      <c r="BF80" s="691"/>
      <c r="BG80" s="691"/>
      <c r="BH80" s="691"/>
      <c r="BI80" s="691"/>
    </row>
    <row r="81" spans="1:61" x14ac:dyDescent="0.25">
      <c r="A81" s="693"/>
      <c r="B81" s="694"/>
      <c r="C81" s="694"/>
      <c r="D81" s="694"/>
      <c r="E81" s="695" t="s">
        <v>212</v>
      </c>
      <c r="F81" s="695"/>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6">
        <f>SUM(AQ77:AY80)</f>
        <v>0</v>
      </c>
      <c r="AR81" s="696"/>
      <c r="AS81" s="696"/>
      <c r="AT81" s="696"/>
      <c r="AU81" s="696"/>
      <c r="AV81" s="696"/>
      <c r="AW81" s="696"/>
      <c r="AX81" s="696"/>
      <c r="AY81" s="696"/>
      <c r="AZ81" s="696">
        <f>SUM(AZ77:BI80)</f>
        <v>0</v>
      </c>
      <c r="BA81" s="696"/>
      <c r="BB81" s="696"/>
      <c r="BC81" s="696"/>
      <c r="BD81" s="696"/>
      <c r="BE81" s="696"/>
      <c r="BF81" s="696"/>
      <c r="BG81" s="696"/>
      <c r="BH81" s="696"/>
      <c r="BI81" s="696"/>
    </row>
    <row r="82" spans="1:61" ht="15.75" x14ac:dyDescent="0.25">
      <c r="A82" s="926" t="s">
        <v>463</v>
      </c>
      <c r="B82" s="927"/>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c r="AK82" s="927"/>
      <c r="AL82" s="927"/>
      <c r="AM82" s="927"/>
      <c r="AN82" s="927"/>
      <c r="AO82" s="927"/>
      <c r="AP82" s="927"/>
      <c r="AQ82" s="927"/>
      <c r="AR82" s="927"/>
      <c r="AS82" s="927"/>
      <c r="AT82" s="927"/>
      <c r="AU82" s="927"/>
      <c r="AV82" s="927"/>
      <c r="AW82" s="927"/>
      <c r="AX82" s="927"/>
      <c r="AY82" s="927"/>
      <c r="AZ82" s="927"/>
      <c r="BA82" s="927"/>
      <c r="BB82" s="927"/>
      <c r="BC82" s="927"/>
      <c r="BD82" s="927"/>
      <c r="BE82" s="927"/>
      <c r="BF82" s="927"/>
      <c r="BG82" s="927"/>
      <c r="BH82" s="927"/>
      <c r="BI82" s="928"/>
    </row>
    <row r="83" spans="1:61" x14ac:dyDescent="0.25">
      <c r="A83" s="929" t="s">
        <v>464</v>
      </c>
      <c r="B83" s="694"/>
      <c r="C83" s="694"/>
      <c r="D83" s="694"/>
      <c r="E83" s="690" t="s">
        <v>219</v>
      </c>
      <c r="F83" s="690"/>
      <c r="G83" s="690"/>
      <c r="H83" s="690"/>
      <c r="I83" s="690"/>
      <c r="J83" s="690"/>
      <c r="K83" s="690"/>
      <c r="L83" s="690"/>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690"/>
      <c r="AQ83" s="697"/>
      <c r="AR83" s="697"/>
      <c r="AS83" s="697"/>
      <c r="AT83" s="697"/>
      <c r="AU83" s="697"/>
      <c r="AV83" s="697"/>
      <c r="AW83" s="697"/>
      <c r="AX83" s="697"/>
      <c r="AY83" s="697"/>
      <c r="AZ83" s="697"/>
      <c r="BA83" s="697"/>
      <c r="BB83" s="697"/>
      <c r="BC83" s="697"/>
      <c r="BD83" s="697"/>
      <c r="BE83" s="697"/>
      <c r="BF83" s="697"/>
      <c r="BG83" s="697"/>
      <c r="BH83" s="697"/>
      <c r="BI83" s="697"/>
    </row>
    <row r="84" spans="1:61" x14ac:dyDescent="0.25">
      <c r="A84" s="693"/>
      <c r="B84" s="694"/>
      <c r="C84" s="694"/>
      <c r="D84" s="694"/>
      <c r="E84" s="695" t="s">
        <v>213</v>
      </c>
      <c r="F84" s="695"/>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6">
        <f>SUM(AQ83)</f>
        <v>0</v>
      </c>
      <c r="AR84" s="696"/>
      <c r="AS84" s="696"/>
      <c r="AT84" s="696"/>
      <c r="AU84" s="696"/>
      <c r="AV84" s="696"/>
      <c r="AW84" s="696"/>
      <c r="AX84" s="696"/>
      <c r="AY84" s="696"/>
      <c r="AZ84" s="696">
        <f>SUM(AZ83)</f>
        <v>0</v>
      </c>
      <c r="BA84" s="696"/>
      <c r="BB84" s="696"/>
      <c r="BC84" s="696"/>
      <c r="BD84" s="696"/>
      <c r="BE84" s="696"/>
      <c r="BF84" s="696"/>
      <c r="BG84" s="696"/>
      <c r="BH84" s="696"/>
      <c r="BI84" s="696"/>
    </row>
    <row r="85" spans="1:61" ht="15.75" x14ac:dyDescent="0.25">
      <c r="A85" s="926" t="s">
        <v>465</v>
      </c>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c r="AS85" s="927"/>
      <c r="AT85" s="927"/>
      <c r="AU85" s="927"/>
      <c r="AV85" s="927"/>
      <c r="AW85" s="927"/>
      <c r="AX85" s="927"/>
      <c r="AY85" s="927"/>
      <c r="AZ85" s="927"/>
      <c r="BA85" s="927"/>
      <c r="BB85" s="927"/>
      <c r="BC85" s="927"/>
      <c r="BD85" s="927"/>
      <c r="BE85" s="927"/>
      <c r="BF85" s="927"/>
      <c r="BG85" s="927"/>
      <c r="BH85" s="927"/>
      <c r="BI85" s="928"/>
    </row>
    <row r="86" spans="1:61" x14ac:dyDescent="0.25">
      <c r="A86" s="929" t="s">
        <v>466</v>
      </c>
      <c r="B86" s="694"/>
      <c r="C86" s="694"/>
      <c r="D86" s="694"/>
      <c r="E86" s="690" t="s">
        <v>467</v>
      </c>
      <c r="F86" s="690"/>
      <c r="G86" s="690"/>
      <c r="H86" s="690"/>
      <c r="I86" s="690"/>
      <c r="J86" s="690"/>
      <c r="K86" s="690"/>
      <c r="L86" s="690"/>
      <c r="M86" s="690"/>
      <c r="N86" s="690"/>
      <c r="O86" s="690"/>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0"/>
      <c r="AP86" s="690"/>
      <c r="AQ86" s="691"/>
      <c r="AR86" s="691"/>
      <c r="AS86" s="691"/>
      <c r="AT86" s="691"/>
      <c r="AU86" s="691"/>
      <c r="AV86" s="691"/>
      <c r="AW86" s="691"/>
      <c r="AX86" s="691"/>
      <c r="AY86" s="691"/>
      <c r="AZ86" s="691"/>
      <c r="BA86" s="691"/>
      <c r="BB86" s="691"/>
      <c r="BC86" s="691"/>
      <c r="BD86" s="691"/>
      <c r="BE86" s="691"/>
      <c r="BF86" s="691"/>
      <c r="BG86" s="691"/>
      <c r="BH86" s="691"/>
      <c r="BI86" s="691"/>
    </row>
    <row r="87" spans="1:61" ht="27" customHeight="1" x14ac:dyDescent="0.25">
      <c r="A87" s="929" t="s">
        <v>468</v>
      </c>
      <c r="B87" s="694"/>
      <c r="C87" s="694"/>
      <c r="D87" s="694"/>
      <c r="E87" s="690" t="s">
        <v>469</v>
      </c>
      <c r="F87" s="690"/>
      <c r="G87" s="690"/>
      <c r="H87" s="690"/>
      <c r="I87" s="690"/>
      <c r="J87" s="690"/>
      <c r="K87" s="690"/>
      <c r="L87" s="690"/>
      <c r="M87" s="690"/>
      <c r="N87" s="690"/>
      <c r="O87" s="690"/>
      <c r="P87" s="690"/>
      <c r="Q87" s="690"/>
      <c r="R87" s="690"/>
      <c r="S87" s="690"/>
      <c r="T87" s="690"/>
      <c r="U87" s="690"/>
      <c r="V87" s="690"/>
      <c r="W87" s="690"/>
      <c r="X87" s="690"/>
      <c r="Y87" s="690"/>
      <c r="Z87" s="690"/>
      <c r="AA87" s="690"/>
      <c r="AB87" s="690"/>
      <c r="AC87" s="690"/>
      <c r="AD87" s="690"/>
      <c r="AE87" s="690"/>
      <c r="AF87" s="690"/>
      <c r="AG87" s="690"/>
      <c r="AH87" s="690"/>
      <c r="AI87" s="690"/>
      <c r="AJ87" s="690"/>
      <c r="AK87" s="690"/>
      <c r="AL87" s="690"/>
      <c r="AM87" s="690"/>
      <c r="AN87" s="690"/>
      <c r="AO87" s="690"/>
      <c r="AP87" s="690"/>
      <c r="AQ87" s="691"/>
      <c r="AR87" s="691"/>
      <c r="AS87" s="691"/>
      <c r="AT87" s="691"/>
      <c r="AU87" s="691"/>
      <c r="AV87" s="691"/>
      <c r="AW87" s="691"/>
      <c r="AX87" s="691"/>
      <c r="AY87" s="691"/>
      <c r="AZ87" s="691"/>
      <c r="BA87" s="691"/>
      <c r="BB87" s="691"/>
      <c r="BC87" s="691"/>
      <c r="BD87" s="691"/>
      <c r="BE87" s="691"/>
      <c r="BF87" s="691"/>
      <c r="BG87" s="691"/>
      <c r="BH87" s="691"/>
      <c r="BI87" s="691"/>
    </row>
    <row r="88" spans="1:61" x14ac:dyDescent="0.25">
      <c r="A88" s="929" t="s">
        <v>470</v>
      </c>
      <c r="B88" s="694"/>
      <c r="C88" s="694"/>
      <c r="D88" s="694"/>
      <c r="E88" s="690" t="s">
        <v>214</v>
      </c>
      <c r="F88" s="690"/>
      <c r="G88" s="690"/>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1"/>
      <c r="AR88" s="691"/>
      <c r="AS88" s="691"/>
      <c r="AT88" s="691"/>
      <c r="AU88" s="691"/>
      <c r="AV88" s="691"/>
      <c r="AW88" s="691"/>
      <c r="AX88" s="691"/>
      <c r="AY88" s="691"/>
      <c r="AZ88" s="691"/>
      <c r="BA88" s="691"/>
      <c r="BB88" s="691"/>
      <c r="BC88" s="691"/>
      <c r="BD88" s="691"/>
      <c r="BE88" s="691"/>
      <c r="BF88" s="691"/>
      <c r="BG88" s="691"/>
      <c r="BH88" s="691"/>
      <c r="BI88" s="691"/>
    </row>
    <row r="89" spans="1:61" x14ac:dyDescent="0.25">
      <c r="A89" s="929" t="s">
        <v>471</v>
      </c>
      <c r="B89" s="694"/>
      <c r="C89" s="694"/>
      <c r="D89" s="694"/>
      <c r="E89" s="690" t="s">
        <v>472</v>
      </c>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1"/>
      <c r="AR89" s="691"/>
      <c r="AS89" s="691"/>
      <c r="AT89" s="691"/>
      <c r="AU89" s="691"/>
      <c r="AV89" s="691"/>
      <c r="AW89" s="691"/>
      <c r="AX89" s="691"/>
      <c r="AY89" s="691"/>
      <c r="AZ89" s="691"/>
      <c r="BA89" s="691"/>
      <c r="BB89" s="691"/>
      <c r="BC89" s="691"/>
      <c r="BD89" s="691"/>
      <c r="BE89" s="691"/>
      <c r="BF89" s="691"/>
      <c r="BG89" s="691"/>
      <c r="BH89" s="691"/>
      <c r="BI89" s="691"/>
    </row>
    <row r="90" spans="1:61" x14ac:dyDescent="0.25">
      <c r="A90" s="693"/>
      <c r="B90" s="694"/>
      <c r="C90" s="694"/>
      <c r="D90" s="694"/>
      <c r="E90" s="695" t="s">
        <v>215</v>
      </c>
      <c r="F90" s="695"/>
      <c r="G90" s="695"/>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5"/>
      <c r="AP90" s="695"/>
      <c r="AQ90" s="696">
        <f>SUM(AQ86:AY89)</f>
        <v>0</v>
      </c>
      <c r="AR90" s="696"/>
      <c r="AS90" s="696"/>
      <c r="AT90" s="696"/>
      <c r="AU90" s="696"/>
      <c r="AV90" s="696"/>
      <c r="AW90" s="696"/>
      <c r="AX90" s="696"/>
      <c r="AY90" s="696"/>
      <c r="AZ90" s="696">
        <f>SUM(AZ86:BI89)</f>
        <v>0</v>
      </c>
      <c r="BA90" s="696"/>
      <c r="BB90" s="696"/>
      <c r="BC90" s="696"/>
      <c r="BD90" s="696"/>
      <c r="BE90" s="696"/>
      <c r="BF90" s="696"/>
      <c r="BG90" s="696"/>
      <c r="BH90" s="696"/>
      <c r="BI90" s="696"/>
    </row>
    <row r="91" spans="1:61" ht="15.75" x14ac:dyDescent="0.25">
      <c r="A91" s="700" t="s">
        <v>225</v>
      </c>
      <c r="B91" s="701"/>
      <c r="C91" s="701"/>
      <c r="D91" s="701"/>
      <c r="E91" s="701"/>
      <c r="F91" s="701"/>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2"/>
      <c r="AQ91" s="696">
        <f>AQ90+AQ84+AQ81</f>
        <v>0</v>
      </c>
      <c r="AR91" s="696"/>
      <c r="AS91" s="696"/>
      <c r="AT91" s="696"/>
      <c r="AU91" s="696"/>
      <c r="AV91" s="696"/>
      <c r="AW91" s="696"/>
      <c r="AX91" s="696"/>
      <c r="AY91" s="696"/>
      <c r="AZ91" s="696">
        <f>AZ90+AZ84+AZ81</f>
        <v>0</v>
      </c>
      <c r="BA91" s="696"/>
      <c r="BB91" s="696"/>
      <c r="BC91" s="696"/>
      <c r="BD91" s="696"/>
      <c r="BE91" s="696"/>
      <c r="BF91" s="696"/>
      <c r="BG91" s="696"/>
      <c r="BH91" s="696"/>
      <c r="BI91" s="696"/>
    </row>
    <row r="92" spans="1:61" ht="15.75" x14ac:dyDescent="0.25">
      <c r="A92" s="700" t="s">
        <v>226</v>
      </c>
      <c r="B92" s="701"/>
      <c r="C92" s="701"/>
      <c r="D92" s="701"/>
      <c r="E92" s="701"/>
      <c r="F92" s="701"/>
      <c r="G92" s="701"/>
      <c r="H92" s="701"/>
      <c r="I92" s="701"/>
      <c r="J92" s="701"/>
      <c r="K92" s="701"/>
      <c r="L92" s="701"/>
      <c r="M92" s="701"/>
      <c r="N92" s="701"/>
      <c r="O92" s="701"/>
      <c r="P92" s="701"/>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2"/>
      <c r="AQ92" s="691"/>
      <c r="AR92" s="691"/>
      <c r="AS92" s="691"/>
      <c r="AT92" s="691"/>
      <c r="AU92" s="691"/>
      <c r="AV92" s="691"/>
      <c r="AW92" s="691"/>
      <c r="AX92" s="691"/>
      <c r="AY92" s="691"/>
      <c r="AZ92" s="691"/>
      <c r="BA92" s="691"/>
      <c r="BB92" s="691"/>
      <c r="BC92" s="691"/>
      <c r="BD92" s="691"/>
      <c r="BE92" s="691"/>
      <c r="BF92" s="691"/>
      <c r="BG92" s="691"/>
      <c r="BH92" s="691"/>
      <c r="BI92" s="691"/>
    </row>
    <row r="93" spans="1:61" ht="15.75" x14ac:dyDescent="0.25">
      <c r="A93" s="700" t="s">
        <v>227</v>
      </c>
      <c r="B93" s="701"/>
      <c r="C93" s="701"/>
      <c r="D93" s="701"/>
      <c r="E93" s="701"/>
      <c r="F93" s="701"/>
      <c r="G93" s="701"/>
      <c r="H93" s="701"/>
      <c r="I93" s="701"/>
      <c r="J93" s="701"/>
      <c r="K93" s="701"/>
      <c r="L93" s="701"/>
      <c r="M93" s="701"/>
      <c r="N93" s="701"/>
      <c r="O93" s="701"/>
      <c r="P93" s="701"/>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2"/>
      <c r="AQ93" s="439">
        <f>AQ91+AZ91+AQ92+AZ92</f>
        <v>0</v>
      </c>
      <c r="AR93" s="440"/>
      <c r="AS93" s="440"/>
      <c r="AT93" s="440"/>
      <c r="AU93" s="440"/>
      <c r="AV93" s="440"/>
      <c r="AW93" s="440"/>
      <c r="AX93" s="440"/>
      <c r="AY93" s="440"/>
      <c r="AZ93" s="440"/>
      <c r="BA93" s="440"/>
      <c r="BB93" s="440"/>
      <c r="BC93" s="440"/>
      <c r="BD93" s="440"/>
      <c r="BE93" s="440"/>
      <c r="BF93" s="440"/>
      <c r="BG93" s="440"/>
      <c r="BH93" s="440"/>
      <c r="BI93" s="441"/>
    </row>
    <row r="95" spans="1:61" x14ac:dyDescent="0.25">
      <c r="A95" s="52"/>
      <c r="B95" s="52"/>
      <c r="C95" s="52"/>
      <c r="D95" s="52"/>
      <c r="E95" s="52"/>
      <c r="F95" s="52"/>
      <c r="G95" s="52"/>
      <c r="H95" s="626" t="s">
        <v>0</v>
      </c>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26"/>
      <c r="AL95" s="626"/>
      <c r="AM95" s="626"/>
      <c r="AN95" s="626"/>
      <c r="AO95" s="626"/>
      <c r="AP95" s="626"/>
      <c r="AQ95" s="52"/>
      <c r="AR95" s="52"/>
      <c r="AS95" s="52"/>
      <c r="AT95" s="52"/>
      <c r="AU95" s="52"/>
      <c r="AV95" s="52"/>
      <c r="AW95" s="52"/>
      <c r="AX95" s="52"/>
      <c r="AY95" s="52"/>
      <c r="AZ95" s="52"/>
      <c r="BA95" s="52"/>
      <c r="BB95" s="52"/>
      <c r="BC95" s="52"/>
      <c r="BD95" s="52"/>
      <c r="BE95" s="52"/>
      <c r="BF95" s="52"/>
      <c r="BG95" s="52"/>
      <c r="BH95" s="52"/>
      <c r="BI95" s="52"/>
    </row>
    <row r="96" spans="1:61" x14ac:dyDescent="0.25">
      <c r="A96" s="52"/>
      <c r="B96" s="52"/>
      <c r="C96" s="52"/>
      <c r="D96" s="52"/>
      <c r="E96" s="52"/>
      <c r="F96" s="52"/>
      <c r="G96" s="52"/>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7"/>
      <c r="AG96" s="627"/>
      <c r="AH96" s="627"/>
      <c r="AI96" s="627"/>
      <c r="AJ96" s="627"/>
      <c r="AK96" s="627"/>
      <c r="AL96" s="627"/>
      <c r="AM96" s="627"/>
      <c r="AN96" s="627"/>
      <c r="AO96" s="627"/>
      <c r="AP96" s="627"/>
      <c r="AQ96" s="628" t="s">
        <v>454</v>
      </c>
      <c r="AR96" s="629"/>
      <c r="AS96" s="629"/>
      <c r="AT96" s="629"/>
      <c r="AU96" s="629"/>
      <c r="AV96" s="629"/>
      <c r="AW96" s="629"/>
      <c r="AX96" s="629"/>
      <c r="AY96" s="629"/>
      <c r="AZ96" s="629"/>
      <c r="BA96" s="629"/>
      <c r="BB96" s="629"/>
      <c r="BC96" s="629"/>
      <c r="BD96" s="629"/>
      <c r="BE96" s="629"/>
      <c r="BF96" s="629"/>
      <c r="BG96" s="629"/>
      <c r="BH96" s="629"/>
      <c r="BI96" s="630"/>
    </row>
    <row r="97" spans="1:61" x14ac:dyDescent="0.25">
      <c r="A97" s="52"/>
      <c r="B97" s="52"/>
      <c r="C97" s="52"/>
      <c r="D97" s="52"/>
      <c r="E97" s="52"/>
      <c r="F97" s="52"/>
      <c r="G97" s="52"/>
      <c r="H97" s="627" t="s">
        <v>1</v>
      </c>
      <c r="I97" s="627"/>
      <c r="J97" s="627"/>
      <c r="K97" s="627"/>
      <c r="L97" s="627"/>
      <c r="M97" s="627"/>
      <c r="N97" s="627"/>
      <c r="O97" s="627"/>
      <c r="P97" s="627"/>
      <c r="Q97" s="627"/>
      <c r="R97" s="627"/>
      <c r="S97" s="627"/>
      <c r="T97" s="627"/>
      <c r="U97" s="627"/>
      <c r="V97" s="627"/>
      <c r="W97" s="627"/>
      <c r="X97" s="627"/>
      <c r="Y97" s="627"/>
      <c r="Z97" s="627"/>
      <c r="AA97" s="627"/>
      <c r="AB97" s="627"/>
      <c r="AC97" s="627"/>
      <c r="AD97" s="627"/>
      <c r="AE97" s="627"/>
      <c r="AF97" s="627"/>
      <c r="AG97" s="627"/>
      <c r="AH97" s="627"/>
      <c r="AI97" s="627"/>
      <c r="AJ97" s="627"/>
      <c r="AK97" s="627"/>
      <c r="AL97" s="627"/>
      <c r="AM97" s="627"/>
      <c r="AN97" s="627"/>
      <c r="AO97" s="627"/>
      <c r="AP97" s="627"/>
      <c r="AQ97" s="631"/>
      <c r="AR97" s="632"/>
      <c r="AS97" s="632"/>
      <c r="AT97" s="632"/>
      <c r="AU97" s="632"/>
      <c r="AV97" s="632"/>
      <c r="AW97" s="632"/>
      <c r="AX97" s="632"/>
      <c r="AY97" s="632"/>
      <c r="AZ97" s="632"/>
      <c r="BA97" s="632"/>
      <c r="BB97" s="632"/>
      <c r="BC97" s="632"/>
      <c r="BD97" s="632"/>
      <c r="BE97" s="632"/>
      <c r="BF97" s="632"/>
      <c r="BG97" s="632"/>
      <c r="BH97" s="632"/>
      <c r="BI97" s="633"/>
    </row>
    <row r="98" spans="1:61" x14ac:dyDescent="0.25">
      <c r="A98" s="52"/>
      <c r="B98" s="52"/>
      <c r="C98" s="52"/>
      <c r="D98" s="52"/>
      <c r="E98" s="52"/>
      <c r="F98" s="52"/>
      <c r="G98" s="52"/>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80"/>
      <c r="AR98" s="480"/>
      <c r="AS98" s="480"/>
      <c r="AT98" s="480"/>
      <c r="AU98" s="480"/>
      <c r="AV98" s="480"/>
      <c r="AW98" s="480"/>
      <c r="AX98" s="480"/>
      <c r="AY98" s="480"/>
      <c r="AZ98" s="476" t="s">
        <v>356</v>
      </c>
      <c r="BA98" s="477"/>
      <c r="BB98" s="477"/>
      <c r="BC98" s="477"/>
      <c r="BD98" s="477"/>
      <c r="BE98" s="477"/>
      <c r="BF98" s="477"/>
      <c r="BG98" s="477"/>
      <c r="BH98" s="477"/>
      <c r="BI98" s="478"/>
    </row>
    <row r="99" spans="1:61" ht="18.75" x14ac:dyDescent="0.3">
      <c r="A99" s="52"/>
      <c r="B99" s="52"/>
      <c r="C99" s="52"/>
      <c r="D99" s="52"/>
      <c r="E99" s="52"/>
      <c r="F99" s="52"/>
      <c r="G99" s="52"/>
      <c r="H99" s="687" t="s">
        <v>202</v>
      </c>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7"/>
      <c r="AY99" s="687"/>
      <c r="AZ99" s="687"/>
      <c r="BA99" s="687"/>
      <c r="BB99" s="687"/>
      <c r="BC99" s="687"/>
      <c r="BD99" s="687"/>
      <c r="BE99" s="687"/>
      <c r="BF99" s="687"/>
      <c r="BG99" s="687"/>
      <c r="BH99" s="687"/>
      <c r="BI99" s="687"/>
    </row>
    <row r="100" spans="1:61" x14ac:dyDescent="0.25">
      <c r="A100" s="480"/>
      <c r="B100" s="480"/>
      <c r="C100" s="480"/>
      <c r="D100" s="480"/>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0"/>
      <c r="AU100" s="480"/>
      <c r="AV100" s="480"/>
      <c r="AW100" s="480"/>
      <c r="AX100" s="480"/>
      <c r="AY100" s="480"/>
      <c r="AZ100" s="480"/>
      <c r="BA100" s="480"/>
      <c r="BB100" s="480"/>
      <c r="BC100" s="480"/>
      <c r="BD100" s="480"/>
      <c r="BE100" s="480"/>
      <c r="BF100" s="480"/>
      <c r="BG100" s="480"/>
      <c r="BH100" s="480"/>
      <c r="BI100" s="480"/>
    </row>
    <row r="101" spans="1:61" x14ac:dyDescent="0.25">
      <c r="A101" s="895"/>
      <c r="B101" s="895"/>
      <c r="C101" s="895"/>
      <c r="D101" s="895"/>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895"/>
      <c r="AM101" s="895"/>
      <c r="AN101" s="895"/>
      <c r="AO101" s="895"/>
      <c r="AP101" s="895"/>
      <c r="AQ101" s="895"/>
      <c r="AR101" s="895"/>
      <c r="AS101" s="895"/>
      <c r="AT101" s="895"/>
      <c r="AU101" s="895"/>
      <c r="AV101" s="895"/>
      <c r="AW101" s="895"/>
      <c r="AX101" s="895"/>
      <c r="AY101" s="895"/>
      <c r="AZ101" s="895"/>
      <c r="BA101" s="895"/>
      <c r="BB101" s="895"/>
      <c r="BC101" s="895"/>
      <c r="BD101" s="895"/>
      <c r="BE101" s="895"/>
      <c r="BF101" s="895"/>
      <c r="BG101" s="895"/>
      <c r="BH101" s="895"/>
      <c r="BI101" s="895"/>
    </row>
    <row r="102" spans="1:61" x14ac:dyDescent="0.25">
      <c r="A102" s="679" t="s">
        <v>216</v>
      </c>
      <c r="B102" s="680"/>
      <c r="C102" s="680"/>
      <c r="D102" s="680"/>
      <c r="E102" s="680"/>
      <c r="F102" s="680"/>
      <c r="G102" s="680"/>
      <c r="H102" s="680"/>
      <c r="I102" s="680"/>
      <c r="J102" s="680"/>
      <c r="K102" s="680"/>
      <c r="L102" s="680"/>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0"/>
      <c r="AY102" s="680"/>
      <c r="AZ102" s="680"/>
      <c r="BA102" s="680"/>
      <c r="BB102" s="680"/>
      <c r="BC102" s="680"/>
      <c r="BD102" s="680"/>
      <c r="BE102" s="680"/>
      <c r="BF102" s="680"/>
      <c r="BG102" s="680"/>
      <c r="BH102" s="680"/>
      <c r="BI102" s="681"/>
    </row>
    <row r="103" spans="1:61" x14ac:dyDescent="0.25">
      <c r="A103" s="714" t="s">
        <v>205</v>
      </c>
      <c r="B103" s="714"/>
      <c r="C103" s="714"/>
      <c r="D103" s="714"/>
      <c r="E103" s="425" t="s">
        <v>204</v>
      </c>
      <c r="F103" s="425"/>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425"/>
      <c r="AL103" s="425"/>
      <c r="AM103" s="425"/>
      <c r="AN103" s="425"/>
      <c r="AO103" s="425"/>
      <c r="AP103" s="425"/>
      <c r="AQ103" s="714" t="s">
        <v>203</v>
      </c>
      <c r="AR103" s="714"/>
      <c r="AS103" s="714"/>
      <c r="AT103" s="714"/>
      <c r="AU103" s="714"/>
      <c r="AV103" s="714"/>
      <c r="AW103" s="714"/>
      <c r="AX103" s="714"/>
      <c r="AY103" s="714"/>
      <c r="AZ103" s="714"/>
      <c r="BA103" s="714"/>
      <c r="BB103" s="714"/>
      <c r="BC103" s="714"/>
      <c r="BD103" s="714"/>
      <c r="BE103" s="714"/>
      <c r="BF103" s="714"/>
      <c r="BG103" s="714"/>
      <c r="BH103" s="714"/>
      <c r="BI103" s="714"/>
    </row>
    <row r="104" spans="1:61" ht="22.5" customHeight="1" x14ac:dyDescent="0.25">
      <c r="A104" s="425" t="s">
        <v>455</v>
      </c>
      <c r="B104" s="425"/>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684" t="s">
        <v>167</v>
      </c>
      <c r="AR104" s="684"/>
      <c r="AS104" s="684"/>
      <c r="AT104" s="684"/>
      <c r="AU104" s="684"/>
      <c r="AV104" s="684"/>
      <c r="AW104" s="684"/>
      <c r="AX104" s="684"/>
      <c r="AY104" s="684"/>
      <c r="AZ104" s="685" t="s">
        <v>168</v>
      </c>
      <c r="BA104" s="684"/>
      <c r="BB104" s="684"/>
      <c r="BC104" s="684"/>
      <c r="BD104" s="684"/>
      <c r="BE104" s="684"/>
      <c r="BF104" s="684"/>
      <c r="BG104" s="684"/>
      <c r="BH104" s="684"/>
      <c r="BI104" s="684"/>
    </row>
    <row r="105" spans="1:61" ht="15.75" x14ac:dyDescent="0.25">
      <c r="A105" s="717" t="s">
        <v>456</v>
      </c>
      <c r="B105" s="717"/>
      <c r="C105" s="717"/>
      <c r="D105" s="717"/>
      <c r="E105" s="717"/>
      <c r="F105" s="717"/>
      <c r="G105" s="717"/>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8"/>
      <c r="AR105" s="718"/>
      <c r="AS105" s="718"/>
      <c r="AT105" s="718"/>
      <c r="AU105" s="718"/>
      <c r="AV105" s="718"/>
      <c r="AW105" s="718"/>
      <c r="AX105" s="718"/>
      <c r="AY105" s="718"/>
      <c r="AZ105" s="718"/>
      <c r="BA105" s="718"/>
      <c r="BB105" s="718"/>
      <c r="BC105" s="718"/>
      <c r="BD105" s="718"/>
      <c r="BE105" s="718"/>
      <c r="BF105" s="718"/>
      <c r="BG105" s="718"/>
      <c r="BH105" s="718"/>
      <c r="BI105" s="718"/>
    </row>
    <row r="106" spans="1:61" x14ac:dyDescent="0.25">
      <c r="A106" s="924" t="s">
        <v>457</v>
      </c>
      <c r="B106" s="689"/>
      <c r="C106" s="689"/>
      <c r="D106" s="689"/>
      <c r="E106" s="690" t="s">
        <v>458</v>
      </c>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925"/>
      <c r="AR106" s="925"/>
      <c r="AS106" s="925"/>
      <c r="AT106" s="925"/>
      <c r="AU106" s="925"/>
      <c r="AV106" s="925"/>
      <c r="AW106" s="925"/>
      <c r="AX106" s="925"/>
      <c r="AY106" s="925"/>
      <c r="AZ106" s="925"/>
      <c r="BA106" s="925"/>
      <c r="BB106" s="925"/>
      <c r="BC106" s="925"/>
      <c r="BD106" s="925"/>
      <c r="BE106" s="925"/>
      <c r="BF106" s="925"/>
      <c r="BG106" s="925"/>
      <c r="BH106" s="925"/>
      <c r="BI106" s="925"/>
    </row>
    <row r="107" spans="1:61" x14ac:dyDescent="0.25">
      <c r="A107" s="688"/>
      <c r="B107" s="689"/>
      <c r="C107" s="689"/>
      <c r="D107" s="689"/>
      <c r="E107" s="690" t="s">
        <v>459</v>
      </c>
      <c r="F107" s="690"/>
      <c r="G107" s="690"/>
      <c r="H107" s="690"/>
      <c r="I107" s="690"/>
      <c r="J107" s="690"/>
      <c r="K107" s="690"/>
      <c r="L107" s="690"/>
      <c r="M107" s="690"/>
      <c r="N107" s="690"/>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0"/>
      <c r="AP107" s="690"/>
      <c r="AQ107" s="691"/>
      <c r="AR107" s="691"/>
      <c r="AS107" s="691"/>
      <c r="AT107" s="691"/>
      <c r="AU107" s="691"/>
      <c r="AV107" s="691"/>
      <c r="AW107" s="691"/>
      <c r="AX107" s="691"/>
      <c r="AY107" s="691"/>
      <c r="AZ107" s="691"/>
      <c r="BA107" s="691"/>
      <c r="BB107" s="691"/>
      <c r="BC107" s="691"/>
      <c r="BD107" s="691"/>
      <c r="BE107" s="691"/>
      <c r="BF107" s="691"/>
      <c r="BG107" s="691"/>
      <c r="BH107" s="691"/>
      <c r="BI107" s="691"/>
    </row>
    <row r="108" spans="1:61" x14ac:dyDescent="0.25">
      <c r="A108" s="688"/>
      <c r="B108" s="689"/>
      <c r="C108" s="689"/>
      <c r="D108" s="689"/>
      <c r="E108" s="690" t="s">
        <v>460</v>
      </c>
      <c r="F108" s="690"/>
      <c r="G108" s="690"/>
      <c r="H108" s="690"/>
      <c r="I108" s="690"/>
      <c r="J108" s="690"/>
      <c r="K108" s="690"/>
      <c r="L108" s="690"/>
      <c r="M108" s="690"/>
      <c r="N108" s="690"/>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690"/>
      <c r="AK108" s="690"/>
      <c r="AL108" s="690"/>
      <c r="AM108" s="690"/>
      <c r="AN108" s="690"/>
      <c r="AO108" s="690"/>
      <c r="AP108" s="690"/>
      <c r="AQ108" s="691"/>
      <c r="AR108" s="691"/>
      <c r="AS108" s="691"/>
      <c r="AT108" s="691"/>
      <c r="AU108" s="691"/>
      <c r="AV108" s="691"/>
      <c r="AW108" s="691"/>
      <c r="AX108" s="691"/>
      <c r="AY108" s="691"/>
      <c r="AZ108" s="691"/>
      <c r="BA108" s="691"/>
      <c r="BB108" s="691"/>
      <c r="BC108" s="691"/>
      <c r="BD108" s="691"/>
      <c r="BE108" s="691"/>
      <c r="BF108" s="691"/>
      <c r="BG108" s="691"/>
      <c r="BH108" s="691"/>
      <c r="BI108" s="691"/>
    </row>
    <row r="109" spans="1:61" x14ac:dyDescent="0.25">
      <c r="A109" s="688"/>
      <c r="B109" s="689"/>
      <c r="C109" s="689"/>
      <c r="D109" s="689"/>
      <c r="E109" s="690" t="s">
        <v>461</v>
      </c>
      <c r="F109" s="690"/>
      <c r="G109" s="690"/>
      <c r="H109" s="690"/>
      <c r="I109" s="690"/>
      <c r="J109" s="690"/>
      <c r="K109" s="690"/>
      <c r="L109" s="690"/>
      <c r="M109" s="690"/>
      <c r="N109" s="690"/>
      <c r="O109" s="690"/>
      <c r="P109" s="690"/>
      <c r="Q109" s="690"/>
      <c r="R109" s="690"/>
      <c r="S109" s="690"/>
      <c r="T109" s="690"/>
      <c r="U109" s="690"/>
      <c r="V109" s="690"/>
      <c r="W109" s="690"/>
      <c r="X109" s="690"/>
      <c r="Y109" s="690"/>
      <c r="Z109" s="690"/>
      <c r="AA109" s="690"/>
      <c r="AB109" s="690"/>
      <c r="AC109" s="690"/>
      <c r="AD109" s="690"/>
      <c r="AE109" s="690"/>
      <c r="AF109" s="690"/>
      <c r="AG109" s="690"/>
      <c r="AH109" s="690"/>
      <c r="AI109" s="690"/>
      <c r="AJ109" s="690"/>
      <c r="AK109" s="690"/>
      <c r="AL109" s="690"/>
      <c r="AM109" s="690"/>
      <c r="AN109" s="690"/>
      <c r="AO109" s="690"/>
      <c r="AP109" s="690"/>
      <c r="AQ109" s="691"/>
      <c r="AR109" s="691"/>
      <c r="AS109" s="691"/>
      <c r="AT109" s="691"/>
      <c r="AU109" s="691"/>
      <c r="AV109" s="691"/>
      <c r="AW109" s="691"/>
      <c r="AX109" s="691"/>
      <c r="AY109" s="691"/>
      <c r="AZ109" s="691"/>
      <c r="BA109" s="691"/>
      <c r="BB109" s="691"/>
      <c r="BC109" s="691"/>
      <c r="BD109" s="691"/>
      <c r="BE109" s="691"/>
      <c r="BF109" s="691"/>
      <c r="BG109" s="691"/>
      <c r="BH109" s="691"/>
      <c r="BI109" s="691"/>
    </row>
    <row r="110" spans="1:61" x14ac:dyDescent="0.25">
      <c r="A110" s="688"/>
      <c r="B110" s="689"/>
      <c r="C110" s="689"/>
      <c r="D110" s="689"/>
      <c r="E110" s="690" t="s">
        <v>462</v>
      </c>
      <c r="F110" s="690"/>
      <c r="G110" s="690"/>
      <c r="H110" s="690"/>
      <c r="I110" s="690"/>
      <c r="J110" s="690"/>
      <c r="K110" s="690"/>
      <c r="L110" s="690"/>
      <c r="M110" s="690"/>
      <c r="N110" s="690"/>
      <c r="O110" s="690"/>
      <c r="P110" s="690"/>
      <c r="Q110" s="690"/>
      <c r="R110" s="690"/>
      <c r="S110" s="690"/>
      <c r="T110" s="690"/>
      <c r="U110" s="690"/>
      <c r="V110" s="690"/>
      <c r="W110" s="690"/>
      <c r="X110" s="690"/>
      <c r="Y110" s="690"/>
      <c r="Z110" s="690"/>
      <c r="AA110" s="690"/>
      <c r="AB110" s="690"/>
      <c r="AC110" s="690"/>
      <c r="AD110" s="690"/>
      <c r="AE110" s="690"/>
      <c r="AF110" s="690"/>
      <c r="AG110" s="690"/>
      <c r="AH110" s="690"/>
      <c r="AI110" s="690"/>
      <c r="AJ110" s="690"/>
      <c r="AK110" s="690"/>
      <c r="AL110" s="690"/>
      <c r="AM110" s="690"/>
      <c r="AN110" s="690"/>
      <c r="AO110" s="690"/>
      <c r="AP110" s="690"/>
      <c r="AQ110" s="691"/>
      <c r="AR110" s="691"/>
      <c r="AS110" s="691"/>
      <c r="AT110" s="691"/>
      <c r="AU110" s="691"/>
      <c r="AV110" s="691"/>
      <c r="AW110" s="691"/>
      <c r="AX110" s="691"/>
      <c r="AY110" s="691"/>
      <c r="AZ110" s="691"/>
      <c r="BA110" s="691"/>
      <c r="BB110" s="691"/>
      <c r="BC110" s="691"/>
      <c r="BD110" s="691"/>
      <c r="BE110" s="691"/>
      <c r="BF110" s="691"/>
      <c r="BG110" s="691"/>
      <c r="BH110" s="691"/>
      <c r="BI110" s="691"/>
    </row>
    <row r="111" spans="1:61" x14ac:dyDescent="0.25">
      <c r="A111" s="693"/>
      <c r="B111" s="694"/>
      <c r="C111" s="694"/>
      <c r="D111" s="694"/>
      <c r="E111" s="695" t="s">
        <v>212</v>
      </c>
      <c r="F111" s="695"/>
      <c r="G111" s="695"/>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5"/>
      <c r="AP111" s="695"/>
      <c r="AQ111" s="696">
        <f>SUM(AQ107:AY110)</f>
        <v>0</v>
      </c>
      <c r="AR111" s="696"/>
      <c r="AS111" s="696"/>
      <c r="AT111" s="696"/>
      <c r="AU111" s="696"/>
      <c r="AV111" s="696"/>
      <c r="AW111" s="696"/>
      <c r="AX111" s="696"/>
      <c r="AY111" s="696"/>
      <c r="AZ111" s="696">
        <f>SUM(AZ107:BI110)</f>
        <v>0</v>
      </c>
      <c r="BA111" s="696"/>
      <c r="BB111" s="696"/>
      <c r="BC111" s="696"/>
      <c r="BD111" s="696"/>
      <c r="BE111" s="696"/>
      <c r="BF111" s="696"/>
      <c r="BG111" s="696"/>
      <c r="BH111" s="696"/>
      <c r="BI111" s="696"/>
    </row>
    <row r="112" spans="1:61" ht="15.75" x14ac:dyDescent="0.25">
      <c r="A112" s="926" t="s">
        <v>463</v>
      </c>
      <c r="B112" s="927"/>
      <c r="C112" s="927"/>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7"/>
      <c r="AL112" s="927"/>
      <c r="AM112" s="927"/>
      <c r="AN112" s="927"/>
      <c r="AO112" s="927"/>
      <c r="AP112" s="927"/>
      <c r="AQ112" s="927"/>
      <c r="AR112" s="927"/>
      <c r="AS112" s="927"/>
      <c r="AT112" s="927"/>
      <c r="AU112" s="927"/>
      <c r="AV112" s="927"/>
      <c r="AW112" s="927"/>
      <c r="AX112" s="927"/>
      <c r="AY112" s="927"/>
      <c r="AZ112" s="927"/>
      <c r="BA112" s="927"/>
      <c r="BB112" s="927"/>
      <c r="BC112" s="927"/>
      <c r="BD112" s="927"/>
      <c r="BE112" s="927"/>
      <c r="BF112" s="927"/>
      <c r="BG112" s="927"/>
      <c r="BH112" s="927"/>
      <c r="BI112" s="928"/>
    </row>
    <row r="113" spans="1:61" x14ac:dyDescent="0.25">
      <c r="A113" s="929" t="s">
        <v>464</v>
      </c>
      <c r="B113" s="694"/>
      <c r="C113" s="694"/>
      <c r="D113" s="694"/>
      <c r="E113" s="690" t="s">
        <v>219</v>
      </c>
      <c r="F113" s="690"/>
      <c r="G113" s="690"/>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7"/>
      <c r="AR113" s="697"/>
      <c r="AS113" s="697"/>
      <c r="AT113" s="697"/>
      <c r="AU113" s="697"/>
      <c r="AV113" s="697"/>
      <c r="AW113" s="697"/>
      <c r="AX113" s="697"/>
      <c r="AY113" s="697"/>
      <c r="AZ113" s="697"/>
      <c r="BA113" s="697"/>
      <c r="BB113" s="697"/>
      <c r="BC113" s="697"/>
      <c r="BD113" s="697"/>
      <c r="BE113" s="697"/>
      <c r="BF113" s="697"/>
      <c r="BG113" s="697"/>
      <c r="BH113" s="697"/>
      <c r="BI113" s="697"/>
    </row>
    <row r="114" spans="1:61" x14ac:dyDescent="0.25">
      <c r="A114" s="693"/>
      <c r="B114" s="694"/>
      <c r="C114" s="694"/>
      <c r="D114" s="694"/>
      <c r="E114" s="695" t="s">
        <v>213</v>
      </c>
      <c r="F114" s="695"/>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6">
        <f>SUM(AQ113)</f>
        <v>0</v>
      </c>
      <c r="AR114" s="696"/>
      <c r="AS114" s="696"/>
      <c r="AT114" s="696"/>
      <c r="AU114" s="696"/>
      <c r="AV114" s="696"/>
      <c r="AW114" s="696"/>
      <c r="AX114" s="696"/>
      <c r="AY114" s="696"/>
      <c r="AZ114" s="696">
        <f>SUM(AZ113)</f>
        <v>0</v>
      </c>
      <c r="BA114" s="696"/>
      <c r="BB114" s="696"/>
      <c r="BC114" s="696"/>
      <c r="BD114" s="696"/>
      <c r="BE114" s="696"/>
      <c r="BF114" s="696"/>
      <c r="BG114" s="696"/>
      <c r="BH114" s="696"/>
      <c r="BI114" s="696"/>
    </row>
    <row r="115" spans="1:61" ht="15.75" x14ac:dyDescent="0.25">
      <c r="A115" s="926" t="s">
        <v>465</v>
      </c>
      <c r="B115" s="927"/>
      <c r="C115" s="927"/>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8"/>
    </row>
    <row r="116" spans="1:61" x14ac:dyDescent="0.25">
      <c r="A116" s="929" t="s">
        <v>466</v>
      </c>
      <c r="B116" s="694"/>
      <c r="C116" s="694"/>
      <c r="D116" s="694"/>
      <c r="E116" s="690" t="s">
        <v>467</v>
      </c>
      <c r="F116" s="690"/>
      <c r="G116" s="690"/>
      <c r="H116" s="690"/>
      <c r="I116" s="690"/>
      <c r="J116" s="690"/>
      <c r="K116" s="690"/>
      <c r="L116" s="690"/>
      <c r="M116" s="690"/>
      <c r="N116" s="690"/>
      <c r="O116" s="690"/>
      <c r="P116" s="690"/>
      <c r="Q116" s="690"/>
      <c r="R116" s="690"/>
      <c r="S116" s="690"/>
      <c r="T116" s="690"/>
      <c r="U116" s="690"/>
      <c r="V116" s="690"/>
      <c r="W116" s="690"/>
      <c r="X116" s="690"/>
      <c r="Y116" s="690"/>
      <c r="Z116" s="690"/>
      <c r="AA116" s="690"/>
      <c r="AB116" s="690"/>
      <c r="AC116" s="690"/>
      <c r="AD116" s="690"/>
      <c r="AE116" s="690"/>
      <c r="AF116" s="690"/>
      <c r="AG116" s="690"/>
      <c r="AH116" s="690"/>
      <c r="AI116" s="690"/>
      <c r="AJ116" s="690"/>
      <c r="AK116" s="690"/>
      <c r="AL116" s="690"/>
      <c r="AM116" s="690"/>
      <c r="AN116" s="690"/>
      <c r="AO116" s="690"/>
      <c r="AP116" s="690"/>
      <c r="AQ116" s="691"/>
      <c r="AR116" s="691"/>
      <c r="AS116" s="691"/>
      <c r="AT116" s="691"/>
      <c r="AU116" s="691"/>
      <c r="AV116" s="691"/>
      <c r="AW116" s="691"/>
      <c r="AX116" s="691"/>
      <c r="AY116" s="691"/>
      <c r="AZ116" s="691"/>
      <c r="BA116" s="691"/>
      <c r="BB116" s="691"/>
      <c r="BC116" s="691"/>
      <c r="BD116" s="691"/>
      <c r="BE116" s="691"/>
      <c r="BF116" s="691"/>
      <c r="BG116" s="691"/>
      <c r="BH116" s="691"/>
      <c r="BI116" s="691"/>
    </row>
    <row r="117" spans="1:61" ht="26.25" customHeight="1" x14ac:dyDescent="0.25">
      <c r="A117" s="929" t="s">
        <v>468</v>
      </c>
      <c r="B117" s="694"/>
      <c r="C117" s="694"/>
      <c r="D117" s="694"/>
      <c r="E117" s="690" t="s">
        <v>469</v>
      </c>
      <c r="F117" s="690"/>
      <c r="G117" s="690"/>
      <c r="H117" s="690"/>
      <c r="I117" s="690"/>
      <c r="J117" s="690"/>
      <c r="K117" s="690"/>
      <c r="L117" s="690"/>
      <c r="M117" s="690"/>
      <c r="N117" s="690"/>
      <c r="O117" s="690"/>
      <c r="P117" s="690"/>
      <c r="Q117" s="690"/>
      <c r="R117" s="690"/>
      <c r="S117" s="690"/>
      <c r="T117" s="690"/>
      <c r="U117" s="690"/>
      <c r="V117" s="690"/>
      <c r="W117" s="690"/>
      <c r="X117" s="690"/>
      <c r="Y117" s="690"/>
      <c r="Z117" s="690"/>
      <c r="AA117" s="690"/>
      <c r="AB117" s="690"/>
      <c r="AC117" s="690"/>
      <c r="AD117" s="690"/>
      <c r="AE117" s="690"/>
      <c r="AF117" s="690"/>
      <c r="AG117" s="690"/>
      <c r="AH117" s="690"/>
      <c r="AI117" s="690"/>
      <c r="AJ117" s="690"/>
      <c r="AK117" s="690"/>
      <c r="AL117" s="690"/>
      <c r="AM117" s="690"/>
      <c r="AN117" s="690"/>
      <c r="AO117" s="690"/>
      <c r="AP117" s="690"/>
      <c r="AQ117" s="691"/>
      <c r="AR117" s="691"/>
      <c r="AS117" s="691"/>
      <c r="AT117" s="691"/>
      <c r="AU117" s="691"/>
      <c r="AV117" s="691"/>
      <c r="AW117" s="691"/>
      <c r="AX117" s="691"/>
      <c r="AY117" s="691"/>
      <c r="AZ117" s="691"/>
      <c r="BA117" s="691"/>
      <c r="BB117" s="691"/>
      <c r="BC117" s="691"/>
      <c r="BD117" s="691"/>
      <c r="BE117" s="691"/>
      <c r="BF117" s="691"/>
      <c r="BG117" s="691"/>
      <c r="BH117" s="691"/>
      <c r="BI117" s="691"/>
    </row>
    <row r="118" spans="1:61" x14ac:dyDescent="0.25">
      <c r="A118" s="929" t="s">
        <v>470</v>
      </c>
      <c r="B118" s="694"/>
      <c r="C118" s="694"/>
      <c r="D118" s="694"/>
      <c r="E118" s="690" t="s">
        <v>214</v>
      </c>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90"/>
      <c r="AB118" s="690"/>
      <c r="AC118" s="690"/>
      <c r="AD118" s="690"/>
      <c r="AE118" s="690"/>
      <c r="AF118" s="690"/>
      <c r="AG118" s="690"/>
      <c r="AH118" s="690"/>
      <c r="AI118" s="690"/>
      <c r="AJ118" s="690"/>
      <c r="AK118" s="690"/>
      <c r="AL118" s="690"/>
      <c r="AM118" s="690"/>
      <c r="AN118" s="690"/>
      <c r="AO118" s="690"/>
      <c r="AP118" s="690"/>
      <c r="AQ118" s="691"/>
      <c r="AR118" s="691"/>
      <c r="AS118" s="691"/>
      <c r="AT118" s="691"/>
      <c r="AU118" s="691"/>
      <c r="AV118" s="691"/>
      <c r="AW118" s="691"/>
      <c r="AX118" s="691"/>
      <c r="AY118" s="691"/>
      <c r="AZ118" s="691"/>
      <c r="BA118" s="691"/>
      <c r="BB118" s="691"/>
      <c r="BC118" s="691"/>
      <c r="BD118" s="691"/>
      <c r="BE118" s="691"/>
      <c r="BF118" s="691"/>
      <c r="BG118" s="691"/>
      <c r="BH118" s="691"/>
      <c r="BI118" s="691"/>
    </row>
    <row r="119" spans="1:61" x14ac:dyDescent="0.25">
      <c r="A119" s="929" t="s">
        <v>471</v>
      </c>
      <c r="B119" s="694"/>
      <c r="C119" s="694"/>
      <c r="D119" s="694"/>
      <c r="E119" s="690" t="s">
        <v>472</v>
      </c>
      <c r="F119" s="690"/>
      <c r="G119" s="690"/>
      <c r="H119" s="690"/>
      <c r="I119" s="690"/>
      <c r="J119" s="690"/>
      <c r="K119" s="690"/>
      <c r="L119" s="690"/>
      <c r="M119" s="690"/>
      <c r="N119" s="690"/>
      <c r="O119" s="690"/>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0"/>
      <c r="AP119" s="690"/>
      <c r="AQ119" s="691"/>
      <c r="AR119" s="691"/>
      <c r="AS119" s="691"/>
      <c r="AT119" s="691"/>
      <c r="AU119" s="691"/>
      <c r="AV119" s="691"/>
      <c r="AW119" s="691"/>
      <c r="AX119" s="691"/>
      <c r="AY119" s="691"/>
      <c r="AZ119" s="691"/>
      <c r="BA119" s="691"/>
      <c r="BB119" s="691"/>
      <c r="BC119" s="691"/>
      <c r="BD119" s="691"/>
      <c r="BE119" s="691"/>
      <c r="BF119" s="691"/>
      <c r="BG119" s="691"/>
      <c r="BH119" s="691"/>
      <c r="BI119" s="691"/>
    </row>
    <row r="120" spans="1:61" x14ac:dyDescent="0.25">
      <c r="A120" s="693"/>
      <c r="B120" s="694"/>
      <c r="C120" s="694"/>
      <c r="D120" s="694"/>
      <c r="E120" s="695" t="s">
        <v>215</v>
      </c>
      <c r="F120" s="695"/>
      <c r="G120" s="695"/>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5"/>
      <c r="AP120" s="695"/>
      <c r="AQ120" s="696">
        <f>SUM(AQ116:AY119)</f>
        <v>0</v>
      </c>
      <c r="AR120" s="696"/>
      <c r="AS120" s="696"/>
      <c r="AT120" s="696"/>
      <c r="AU120" s="696"/>
      <c r="AV120" s="696"/>
      <c r="AW120" s="696"/>
      <c r="AX120" s="696"/>
      <c r="AY120" s="696"/>
      <c r="AZ120" s="696">
        <f>SUM(AZ116:BI119)</f>
        <v>0</v>
      </c>
      <c r="BA120" s="696"/>
      <c r="BB120" s="696"/>
      <c r="BC120" s="696"/>
      <c r="BD120" s="696"/>
      <c r="BE120" s="696"/>
      <c r="BF120" s="696"/>
      <c r="BG120" s="696"/>
      <c r="BH120" s="696"/>
      <c r="BI120" s="696"/>
    </row>
    <row r="121" spans="1:61" ht="15.75" x14ac:dyDescent="0.25">
      <c r="A121" s="700" t="s">
        <v>225</v>
      </c>
      <c r="B121" s="701"/>
      <c r="C121" s="701"/>
      <c r="D121" s="701"/>
      <c r="E121" s="701"/>
      <c r="F121" s="701"/>
      <c r="G121" s="701"/>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2"/>
      <c r="AQ121" s="696">
        <f>AQ120+AQ114+AQ111</f>
        <v>0</v>
      </c>
      <c r="AR121" s="696"/>
      <c r="AS121" s="696"/>
      <c r="AT121" s="696"/>
      <c r="AU121" s="696"/>
      <c r="AV121" s="696"/>
      <c r="AW121" s="696"/>
      <c r="AX121" s="696"/>
      <c r="AY121" s="696"/>
      <c r="AZ121" s="696">
        <f>AZ120+AZ114+AZ111</f>
        <v>0</v>
      </c>
      <c r="BA121" s="696"/>
      <c r="BB121" s="696"/>
      <c r="BC121" s="696"/>
      <c r="BD121" s="696"/>
      <c r="BE121" s="696"/>
      <c r="BF121" s="696"/>
      <c r="BG121" s="696"/>
      <c r="BH121" s="696"/>
      <c r="BI121" s="696"/>
    </row>
    <row r="122" spans="1:61" ht="15.75" x14ac:dyDescent="0.25">
      <c r="A122" s="700" t="s">
        <v>226</v>
      </c>
      <c r="B122" s="701"/>
      <c r="C122" s="701"/>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1"/>
      <c r="AA122" s="701"/>
      <c r="AB122" s="701"/>
      <c r="AC122" s="701"/>
      <c r="AD122" s="701"/>
      <c r="AE122" s="701"/>
      <c r="AF122" s="701"/>
      <c r="AG122" s="701"/>
      <c r="AH122" s="701"/>
      <c r="AI122" s="701"/>
      <c r="AJ122" s="701"/>
      <c r="AK122" s="701"/>
      <c r="AL122" s="701"/>
      <c r="AM122" s="701"/>
      <c r="AN122" s="701"/>
      <c r="AO122" s="701"/>
      <c r="AP122" s="702"/>
      <c r="AQ122" s="691"/>
      <c r="AR122" s="691"/>
      <c r="AS122" s="691"/>
      <c r="AT122" s="691"/>
      <c r="AU122" s="691"/>
      <c r="AV122" s="691"/>
      <c r="AW122" s="691"/>
      <c r="AX122" s="691"/>
      <c r="AY122" s="691"/>
      <c r="AZ122" s="691"/>
      <c r="BA122" s="691"/>
      <c r="BB122" s="691"/>
      <c r="BC122" s="691"/>
      <c r="BD122" s="691"/>
      <c r="BE122" s="691"/>
      <c r="BF122" s="691"/>
      <c r="BG122" s="691"/>
      <c r="BH122" s="691"/>
      <c r="BI122" s="691"/>
    </row>
    <row r="123" spans="1:61" ht="15.75" x14ac:dyDescent="0.25">
      <c r="A123" s="700" t="s">
        <v>227</v>
      </c>
      <c r="B123" s="701"/>
      <c r="C123" s="701"/>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1"/>
      <c r="AA123" s="701"/>
      <c r="AB123" s="701"/>
      <c r="AC123" s="701"/>
      <c r="AD123" s="701"/>
      <c r="AE123" s="701"/>
      <c r="AF123" s="701"/>
      <c r="AG123" s="701"/>
      <c r="AH123" s="701"/>
      <c r="AI123" s="701"/>
      <c r="AJ123" s="701"/>
      <c r="AK123" s="701"/>
      <c r="AL123" s="701"/>
      <c r="AM123" s="701"/>
      <c r="AN123" s="701"/>
      <c r="AO123" s="701"/>
      <c r="AP123" s="702"/>
      <c r="AQ123" s="439">
        <f>AQ121+AZ121+AQ122+AZ122</f>
        <v>0</v>
      </c>
      <c r="AR123" s="440"/>
      <c r="AS123" s="440"/>
      <c r="AT123" s="440"/>
      <c r="AU123" s="440"/>
      <c r="AV123" s="440"/>
      <c r="AW123" s="440"/>
      <c r="AX123" s="440"/>
      <c r="AY123" s="440"/>
      <c r="AZ123" s="440"/>
      <c r="BA123" s="440"/>
      <c r="BB123" s="440"/>
      <c r="BC123" s="440"/>
      <c r="BD123" s="440"/>
      <c r="BE123" s="440"/>
      <c r="BF123" s="440"/>
      <c r="BG123" s="440"/>
      <c r="BH123" s="440"/>
      <c r="BI123" s="441"/>
    </row>
    <row r="342" spans="1:61" ht="15" customHeight="1" x14ac:dyDescent="0.25">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3"/>
      <c r="AR342" s="103"/>
      <c r="AS342" s="103"/>
      <c r="AT342" s="103"/>
      <c r="AU342" s="103"/>
      <c r="AV342" s="103"/>
      <c r="AW342" s="103"/>
      <c r="AX342" s="103"/>
      <c r="AY342" s="103"/>
      <c r="AZ342" s="103"/>
      <c r="BA342" s="103"/>
      <c r="BB342" s="103"/>
      <c r="BC342" s="103"/>
      <c r="BD342" s="103"/>
      <c r="BE342" s="103"/>
      <c r="BF342" s="103"/>
      <c r="BG342" s="103"/>
      <c r="BH342" s="103"/>
      <c r="BI342" s="103"/>
    </row>
    <row r="343" spans="1:61" ht="15" customHeight="1" x14ac:dyDescent="0.25">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3"/>
      <c r="AL343" s="103"/>
      <c r="AM343" s="103"/>
      <c r="AN343" s="103"/>
      <c r="AO343" s="103"/>
      <c r="AP343" s="103"/>
      <c r="AQ343" s="103"/>
      <c r="AR343" s="103"/>
      <c r="AS343" s="103"/>
      <c r="AT343" s="103"/>
      <c r="AU343" s="103"/>
      <c r="AV343" s="103"/>
      <c r="AW343" s="103"/>
      <c r="AX343" s="103"/>
      <c r="AY343" s="103"/>
      <c r="AZ343" s="103"/>
      <c r="BA343" s="103"/>
      <c r="BB343" s="103"/>
      <c r="BC343" s="103"/>
      <c r="BD343" s="103"/>
      <c r="BE343" s="103"/>
      <c r="BF343" s="103"/>
      <c r="BG343" s="103"/>
      <c r="BH343" s="103"/>
      <c r="BI343" s="103"/>
    </row>
    <row r="344" spans="1:61" x14ac:dyDescent="0.25">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3"/>
      <c r="AL344" s="103"/>
      <c r="AM344" s="103"/>
      <c r="AN344" s="103"/>
      <c r="AO344" s="103"/>
      <c r="AP344" s="103"/>
      <c r="AQ344" s="103"/>
      <c r="AR344" s="103"/>
      <c r="AS344" s="103"/>
      <c r="AT344" s="103"/>
      <c r="AU344" s="103"/>
      <c r="AV344" s="103"/>
      <c r="AW344" s="103"/>
      <c r="AX344" s="103"/>
      <c r="AY344" s="103"/>
      <c r="AZ344" s="103"/>
      <c r="BA344" s="103"/>
      <c r="BB344" s="103"/>
      <c r="BC344" s="103"/>
      <c r="BD344" s="103"/>
      <c r="BE344" s="103"/>
      <c r="BF344" s="103"/>
      <c r="BG344" s="103"/>
      <c r="BH344" s="103"/>
      <c r="BI344" s="103"/>
    </row>
    <row r="345" spans="1:61" x14ac:dyDescent="0.25">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c r="AL345" s="103"/>
      <c r="AM345" s="103"/>
      <c r="AN345" s="103"/>
      <c r="AO345" s="103"/>
      <c r="AP345" s="103"/>
      <c r="AQ345" s="103"/>
      <c r="AR345" s="103"/>
      <c r="AS345" s="103"/>
      <c r="AT345" s="103"/>
      <c r="AU345" s="103"/>
      <c r="AV345" s="103"/>
      <c r="AW345" s="103"/>
      <c r="AX345" s="103"/>
      <c r="AY345" s="103"/>
      <c r="AZ345" s="103"/>
      <c r="BA345" s="103"/>
      <c r="BB345" s="103"/>
      <c r="BC345" s="103"/>
      <c r="BD345" s="103"/>
      <c r="BE345" s="103"/>
      <c r="BF345" s="103"/>
      <c r="BG345" s="103"/>
      <c r="BH345" s="103"/>
      <c r="BI345" s="103"/>
    </row>
    <row r="346" spans="1:61" x14ac:dyDescent="0.25">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03"/>
      <c r="BC346" s="103"/>
      <c r="BD346" s="103"/>
      <c r="BE346" s="103"/>
      <c r="BF346" s="103"/>
      <c r="BG346" s="103"/>
      <c r="BH346" s="103"/>
      <c r="BI346" s="103"/>
    </row>
    <row r="347" spans="1:61" x14ac:dyDescent="0.25">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03"/>
      <c r="BC347" s="103"/>
      <c r="BD347" s="103"/>
      <c r="BE347" s="103"/>
      <c r="BF347" s="103"/>
      <c r="BG347" s="103"/>
      <c r="BH347" s="103"/>
      <c r="BI347" s="103"/>
    </row>
    <row r="348" spans="1:61" x14ac:dyDescent="0.25">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3"/>
      <c r="AY348" s="103"/>
      <c r="AZ348" s="103"/>
      <c r="BA348" s="103"/>
      <c r="BB348" s="103"/>
      <c r="BC348" s="103"/>
      <c r="BD348" s="103"/>
      <c r="BE348" s="103"/>
      <c r="BF348" s="103"/>
      <c r="BG348" s="103"/>
      <c r="BH348" s="103"/>
      <c r="BI348" s="103"/>
    </row>
    <row r="349" spans="1:61" x14ac:dyDescent="0.2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row>
    <row r="350" spans="1:61" x14ac:dyDescent="0.25">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3"/>
      <c r="AY350" s="103"/>
      <c r="AZ350" s="103"/>
      <c r="BA350" s="103"/>
      <c r="BB350" s="103"/>
      <c r="BC350" s="103"/>
      <c r="BD350" s="103"/>
      <c r="BE350" s="103"/>
      <c r="BF350" s="103"/>
      <c r="BG350" s="103"/>
      <c r="BH350" s="103"/>
      <c r="BI350" s="103"/>
    </row>
    <row r="351" spans="1:61" x14ac:dyDescent="0.25">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03"/>
      <c r="BC351" s="103"/>
      <c r="BD351" s="103"/>
      <c r="BE351" s="103"/>
      <c r="BF351" s="103"/>
      <c r="BG351" s="103"/>
      <c r="BH351" s="103"/>
      <c r="BI351" s="103"/>
    </row>
    <row r="352" spans="1:61" x14ac:dyDescent="0.25">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c r="AM352" s="103"/>
      <c r="AN352" s="103"/>
      <c r="AO352" s="103"/>
      <c r="AP352" s="103"/>
      <c r="AQ352" s="103"/>
      <c r="AR352" s="103"/>
      <c r="AS352" s="103"/>
      <c r="AT352" s="103"/>
      <c r="AU352" s="103"/>
      <c r="AV352" s="103"/>
      <c r="AW352" s="103"/>
      <c r="AX352" s="103"/>
      <c r="AY352" s="103"/>
      <c r="AZ352" s="103"/>
      <c r="BA352" s="103"/>
      <c r="BB352" s="103"/>
      <c r="BC352" s="103"/>
      <c r="BD352" s="103"/>
      <c r="BE352" s="103"/>
      <c r="BF352" s="103"/>
      <c r="BG352" s="103"/>
      <c r="BH352" s="103"/>
      <c r="BI352" s="103"/>
    </row>
    <row r="353" spans="1:61" x14ac:dyDescent="0.25">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row>
    <row r="354" spans="1:61" x14ac:dyDescent="0.25">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c r="AO354" s="103"/>
      <c r="AP354" s="103"/>
      <c r="AQ354" s="103"/>
      <c r="AR354" s="103"/>
      <c r="AS354" s="103"/>
      <c r="AT354" s="103"/>
      <c r="AU354" s="103"/>
      <c r="AV354" s="103"/>
      <c r="AW354" s="103"/>
      <c r="AX354" s="103"/>
      <c r="AY354" s="103"/>
      <c r="AZ354" s="103"/>
      <c r="BA354" s="103"/>
      <c r="BB354" s="103"/>
      <c r="BC354" s="103"/>
      <c r="BD354" s="103"/>
      <c r="BE354" s="103"/>
      <c r="BF354" s="103"/>
      <c r="BG354" s="103"/>
      <c r="BH354" s="103"/>
      <c r="BI354" s="103"/>
    </row>
  </sheetData>
  <mergeCells count="344">
    <mergeCell ref="A121:AP121"/>
    <mergeCell ref="AQ121:AY121"/>
    <mergeCell ref="AZ121:BI121"/>
    <mergeCell ref="A122:AP122"/>
    <mergeCell ref="AQ122:AY122"/>
    <mergeCell ref="AZ122:BI122"/>
    <mergeCell ref="A123:AP123"/>
    <mergeCell ref="AQ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15:BI115"/>
    <mergeCell ref="A116:D116"/>
    <mergeCell ref="E116:AP116"/>
    <mergeCell ref="AQ116:AY116"/>
    <mergeCell ref="AZ116:BI116"/>
    <mergeCell ref="A117:D117"/>
    <mergeCell ref="E117:AP117"/>
    <mergeCell ref="AQ117:AY117"/>
    <mergeCell ref="AZ117:BI117"/>
    <mergeCell ref="A112:BI112"/>
    <mergeCell ref="A113:D113"/>
    <mergeCell ref="E113:AP113"/>
    <mergeCell ref="AQ113:AY113"/>
    <mergeCell ref="AZ113:BI113"/>
    <mergeCell ref="A114:D114"/>
    <mergeCell ref="E114:AP114"/>
    <mergeCell ref="AQ114:AY114"/>
    <mergeCell ref="AZ114:BI114"/>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2:BI102"/>
    <mergeCell ref="A103:D103"/>
    <mergeCell ref="E103:AP103"/>
    <mergeCell ref="AQ103:BI103"/>
    <mergeCell ref="A104:AP104"/>
    <mergeCell ref="AQ104:AY104"/>
    <mergeCell ref="AZ104:BI104"/>
    <mergeCell ref="A105:AP105"/>
    <mergeCell ref="AQ105:AY105"/>
    <mergeCell ref="AZ105:BI105"/>
    <mergeCell ref="H96:AP96"/>
    <mergeCell ref="AQ96:BI97"/>
    <mergeCell ref="H97:AP97"/>
    <mergeCell ref="H98:AP98"/>
    <mergeCell ref="AQ98:AY98"/>
    <mergeCell ref="AZ98:BI98"/>
    <mergeCell ref="H99:BI99"/>
    <mergeCell ref="A100:BI100"/>
    <mergeCell ref="A101:BI101"/>
    <mergeCell ref="A91:AP91"/>
    <mergeCell ref="AQ91:AY91"/>
    <mergeCell ref="AZ91:BI91"/>
    <mergeCell ref="A92:AP92"/>
    <mergeCell ref="AQ92:AY92"/>
    <mergeCell ref="AZ92:BI92"/>
    <mergeCell ref="A93:AP93"/>
    <mergeCell ref="AQ93:BI93"/>
    <mergeCell ref="H95:AP95"/>
    <mergeCell ref="A88:D88"/>
    <mergeCell ref="E88:AP88"/>
    <mergeCell ref="AQ88:AY88"/>
    <mergeCell ref="AZ88:BI88"/>
    <mergeCell ref="A89:D89"/>
    <mergeCell ref="E89:AP89"/>
    <mergeCell ref="AQ89:AY89"/>
    <mergeCell ref="AZ89:BI89"/>
    <mergeCell ref="A90:D90"/>
    <mergeCell ref="E90:AP90"/>
    <mergeCell ref="AQ90:AY90"/>
    <mergeCell ref="AZ90:BI90"/>
    <mergeCell ref="A85:BI85"/>
    <mergeCell ref="A86:D86"/>
    <mergeCell ref="E86:AP86"/>
    <mergeCell ref="AQ86:AY86"/>
    <mergeCell ref="AZ86:BI86"/>
    <mergeCell ref="A87:D87"/>
    <mergeCell ref="E87:AP87"/>
    <mergeCell ref="AQ87:AY87"/>
    <mergeCell ref="AZ87:BI87"/>
    <mergeCell ref="A82:BI82"/>
    <mergeCell ref="A83:D83"/>
    <mergeCell ref="E83:AP83"/>
    <mergeCell ref="AQ83:AY83"/>
    <mergeCell ref="AZ83:BI83"/>
    <mergeCell ref="A84:D84"/>
    <mergeCell ref="E84:AP84"/>
    <mergeCell ref="AQ84:AY84"/>
    <mergeCell ref="AZ84:BI84"/>
    <mergeCell ref="A79:D79"/>
    <mergeCell ref="E79:AP79"/>
    <mergeCell ref="AQ79:AY79"/>
    <mergeCell ref="AZ79:BI79"/>
    <mergeCell ref="A80:D80"/>
    <mergeCell ref="E80:AP80"/>
    <mergeCell ref="AQ80:AY80"/>
    <mergeCell ref="AZ80:BI80"/>
    <mergeCell ref="A81:D81"/>
    <mergeCell ref="E81:AP81"/>
    <mergeCell ref="AQ81:AY81"/>
    <mergeCell ref="AZ81:BI81"/>
    <mergeCell ref="A76:D76"/>
    <mergeCell ref="E76:AP76"/>
    <mergeCell ref="AQ76:AY76"/>
    <mergeCell ref="AZ76:BI76"/>
    <mergeCell ref="A77:D77"/>
    <mergeCell ref="E77:AP77"/>
    <mergeCell ref="AQ77:AY77"/>
    <mergeCell ref="AZ77:BI77"/>
    <mergeCell ref="A78:D78"/>
    <mergeCell ref="E78:AP78"/>
    <mergeCell ref="AQ78:AY78"/>
    <mergeCell ref="AZ78:BI78"/>
    <mergeCell ref="A71:BI71"/>
    <mergeCell ref="A72:BI72"/>
    <mergeCell ref="A73:D73"/>
    <mergeCell ref="E73:AP73"/>
    <mergeCell ref="AQ73:BI73"/>
    <mergeCell ref="A74:AP74"/>
    <mergeCell ref="AQ74:AY74"/>
    <mergeCell ref="AZ74:BI74"/>
    <mergeCell ref="A75:AP75"/>
    <mergeCell ref="AQ75:AY75"/>
    <mergeCell ref="AZ75:BI75"/>
    <mergeCell ref="H65:AP65"/>
    <mergeCell ref="H66:AP66"/>
    <mergeCell ref="AQ66:BI67"/>
    <mergeCell ref="H67:AP67"/>
    <mergeCell ref="H68:AP68"/>
    <mergeCell ref="AQ68:AY68"/>
    <mergeCell ref="AZ68:BI68"/>
    <mergeCell ref="H69:BI69"/>
    <mergeCell ref="A70:BI70"/>
    <mergeCell ref="AZ43:BI43"/>
    <mergeCell ref="H1:AP1"/>
    <mergeCell ref="H2:AP2"/>
    <mergeCell ref="AQ2:BI3"/>
    <mergeCell ref="H3:AP3"/>
    <mergeCell ref="H4:AP4"/>
    <mergeCell ref="AQ4:AY4"/>
    <mergeCell ref="AZ4:BI4"/>
    <mergeCell ref="A42:AP42"/>
    <mergeCell ref="AQ42:AY42"/>
    <mergeCell ref="AZ42:BI42"/>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6:BI56"/>
    <mergeCell ref="A58:D58"/>
    <mergeCell ref="E58:AP58"/>
    <mergeCell ref="AQ58:AY58"/>
    <mergeCell ref="AZ58:BI58"/>
    <mergeCell ref="A57:D57"/>
    <mergeCell ref="E57:AP57"/>
    <mergeCell ref="AQ57:AY57"/>
    <mergeCell ref="AZ57:BI57"/>
    <mergeCell ref="A63:AP63"/>
    <mergeCell ref="AQ63:BI63"/>
    <mergeCell ref="AQ61:AY61"/>
    <mergeCell ref="AZ61:BI61"/>
    <mergeCell ref="AQ62:AY62"/>
    <mergeCell ref="AZ62:BI62"/>
    <mergeCell ref="A61:AP61"/>
    <mergeCell ref="A62:AP62"/>
    <mergeCell ref="A59:D59"/>
    <mergeCell ref="E59:AP59"/>
    <mergeCell ref="AQ59:AY59"/>
    <mergeCell ref="AZ59:BI59"/>
    <mergeCell ref="A60:D60"/>
    <mergeCell ref="E60:AP60"/>
    <mergeCell ref="AQ60:AY60"/>
    <mergeCell ref="AZ60:BI60"/>
    <mergeCell ref="A44:D44"/>
    <mergeCell ref="E44:AP44"/>
    <mergeCell ref="AQ44:AY44"/>
    <mergeCell ref="AZ44:BI44"/>
    <mergeCell ref="A45:D45"/>
    <mergeCell ref="E45:AP45"/>
    <mergeCell ref="AQ45:AY45"/>
    <mergeCell ref="AZ45:BI45"/>
    <mergeCell ref="H33:AP33"/>
    <mergeCell ref="H34:AP34"/>
    <mergeCell ref="AQ34:BI35"/>
    <mergeCell ref="H35:AP35"/>
    <mergeCell ref="H36:AP36"/>
    <mergeCell ref="AQ36:AY36"/>
    <mergeCell ref="AZ36:BI36"/>
    <mergeCell ref="A43:AP43"/>
    <mergeCell ref="AQ43:AY43"/>
    <mergeCell ref="A41:D41"/>
    <mergeCell ref="E41:AP41"/>
    <mergeCell ref="AQ41:BI41"/>
    <mergeCell ref="A39:BI39"/>
    <mergeCell ref="A40:BI40"/>
    <mergeCell ref="H37:BI37"/>
    <mergeCell ref="A38:BI38"/>
    <mergeCell ref="A48:D48"/>
    <mergeCell ref="E48:AP48"/>
    <mergeCell ref="AQ48:AY48"/>
    <mergeCell ref="AZ48:BI48"/>
    <mergeCell ref="A49:D49"/>
    <mergeCell ref="E49:AP49"/>
    <mergeCell ref="AQ49:AY49"/>
    <mergeCell ref="AZ49:BI49"/>
    <mergeCell ref="AQ46:AY46"/>
    <mergeCell ref="AZ46:BI46"/>
    <mergeCell ref="A47:D47"/>
    <mergeCell ref="E47:AP47"/>
    <mergeCell ref="AQ47:AY47"/>
    <mergeCell ref="AZ47:BI47"/>
    <mergeCell ref="A46:D46"/>
    <mergeCell ref="E46:AP46"/>
    <mergeCell ref="E54:AP54"/>
    <mergeCell ref="AQ54:AY54"/>
    <mergeCell ref="AZ54:BI54"/>
    <mergeCell ref="A55:D55"/>
    <mergeCell ref="E55:AP55"/>
    <mergeCell ref="AQ55:AY55"/>
    <mergeCell ref="AZ55:BI55"/>
    <mergeCell ref="A50:D50"/>
    <mergeCell ref="E50:AP50"/>
    <mergeCell ref="AQ50:AY50"/>
    <mergeCell ref="AZ50:BI50"/>
    <mergeCell ref="A51:D51"/>
    <mergeCell ref="E51:AP51"/>
    <mergeCell ref="AQ51:AY51"/>
    <mergeCell ref="AZ51:BI51"/>
    <mergeCell ref="AQ52:AY52"/>
    <mergeCell ref="AZ52:BI52"/>
    <mergeCell ref="A52:D52"/>
    <mergeCell ref="E52:AP52"/>
    <mergeCell ref="A53:BI53"/>
    <mergeCell ref="A54:D54"/>
  </mergeCells>
  <pageMargins left="0.39" right="0.2" top="0.49" bottom="0.53" header="0.3" footer="0.3"/>
  <pageSetup paperSize="9" orientation="portrait" r:id="rId1"/>
  <rowBreaks count="11" manualBreakCount="11">
    <brk id="32" max="16383" man="1"/>
    <brk id="64" max="16383" man="1"/>
    <brk id="94" max="16383" man="1"/>
    <brk id="148" max="16383" man="1"/>
    <brk id="172" max="16383" man="1"/>
    <brk id="187" max="16383" man="1"/>
    <brk id="196" max="16383" man="1"/>
    <brk id="223" max="16383" man="1"/>
    <brk id="240" max="16383" man="1"/>
    <brk id="271" max="16383" man="1"/>
    <brk id="3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229"/>
  <sheetViews>
    <sheetView showGridLines="0" zoomScale="130" zoomScaleNormal="130" workbookViewId="0">
      <selection activeCell="E20" sqref="E20:AP20"/>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627" t="s">
        <v>0</v>
      </c>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8" t="s">
        <v>569</v>
      </c>
      <c r="AR2" s="629"/>
      <c r="AS2" s="629"/>
      <c r="AT2" s="629"/>
      <c r="AU2" s="629"/>
      <c r="AV2" s="629"/>
      <c r="AW2" s="629"/>
      <c r="AX2" s="629"/>
      <c r="AY2" s="629"/>
      <c r="AZ2" s="629"/>
      <c r="BA2" s="629"/>
      <c r="BB2" s="629"/>
      <c r="BC2" s="629"/>
      <c r="BD2" s="629"/>
      <c r="BE2" s="629"/>
      <c r="BF2" s="629"/>
      <c r="BG2" s="629"/>
      <c r="BH2" s="629"/>
      <c r="BI2" s="630"/>
    </row>
    <row r="3" spans="1:61" x14ac:dyDescent="0.25">
      <c r="A3" s="52"/>
      <c r="B3" s="52"/>
      <c r="C3" s="52"/>
      <c r="D3" s="52"/>
      <c r="E3" s="52"/>
      <c r="F3" s="52"/>
      <c r="G3" s="52"/>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31"/>
      <c r="AR3" s="632"/>
      <c r="AS3" s="632"/>
      <c r="AT3" s="632"/>
      <c r="AU3" s="632"/>
      <c r="AV3" s="632"/>
      <c r="AW3" s="632"/>
      <c r="AX3" s="632"/>
      <c r="AY3" s="632"/>
      <c r="AZ3" s="632"/>
      <c r="BA3" s="632"/>
      <c r="BB3" s="632"/>
      <c r="BC3" s="632"/>
      <c r="BD3" s="632"/>
      <c r="BE3" s="632"/>
      <c r="BF3" s="632"/>
      <c r="BG3" s="632"/>
      <c r="BH3" s="632"/>
      <c r="BI3" s="633"/>
    </row>
    <row r="4" spans="1:61" x14ac:dyDescent="0.25">
      <c r="A4" s="52"/>
      <c r="B4" s="52"/>
      <c r="C4" s="52"/>
      <c r="D4" s="52"/>
      <c r="E4" s="52"/>
      <c r="F4" s="52"/>
      <c r="G4" s="52"/>
      <c r="H4" s="627" t="s">
        <v>1</v>
      </c>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480"/>
      <c r="AR4" s="480"/>
      <c r="AS4" s="480"/>
      <c r="AT4" s="480"/>
      <c r="AU4" s="480"/>
      <c r="AV4" s="480"/>
      <c r="AW4" s="480"/>
      <c r="AX4" s="480"/>
      <c r="AY4" s="480"/>
      <c r="AZ4" s="476" t="s">
        <v>355</v>
      </c>
      <c r="BA4" s="477"/>
      <c r="BB4" s="477"/>
      <c r="BC4" s="477"/>
      <c r="BD4" s="477"/>
      <c r="BE4" s="477"/>
      <c r="BF4" s="477"/>
      <c r="BG4" s="477"/>
      <c r="BH4" s="477"/>
      <c r="BI4" s="478"/>
    </row>
    <row r="5" spans="1:61" ht="18.75" x14ac:dyDescent="0.3">
      <c r="A5" s="52"/>
      <c r="B5" s="52"/>
      <c r="C5" s="52"/>
      <c r="D5" s="52"/>
      <c r="E5" s="52"/>
      <c r="F5" s="52"/>
      <c r="G5" s="52"/>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687"/>
      <c r="BE5" s="687"/>
      <c r="BF5" s="687"/>
      <c r="BG5" s="687"/>
      <c r="BH5" s="687"/>
      <c r="BI5" s="687"/>
    </row>
    <row r="6" spans="1:61" x14ac:dyDescent="0.25">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row>
    <row r="7" spans="1:61" x14ac:dyDescent="0.25">
      <c r="A7" s="895"/>
      <c r="B7" s="895"/>
      <c r="C7" s="895"/>
      <c r="D7" s="895"/>
      <c r="E7" s="895"/>
      <c r="F7" s="895"/>
      <c r="G7" s="895"/>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895"/>
      <c r="BC7" s="895"/>
      <c r="BD7" s="895"/>
      <c r="BE7" s="895"/>
      <c r="BF7" s="895"/>
      <c r="BG7" s="895"/>
      <c r="BH7" s="895"/>
      <c r="BI7" s="895"/>
    </row>
    <row r="8" spans="1:61" x14ac:dyDescent="0.25">
      <c r="A8" s="488" t="s">
        <v>164</v>
      </c>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489"/>
      <c r="BH8" s="489"/>
      <c r="BI8" s="490"/>
    </row>
    <row r="9" spans="1:61" ht="15" customHeight="1" x14ac:dyDescent="0.25">
      <c r="A9" s="726" t="s">
        <v>239</v>
      </c>
      <c r="B9" s="726"/>
      <c r="C9" s="726"/>
      <c r="D9" s="726"/>
      <c r="E9" s="726"/>
      <c r="F9" s="726"/>
      <c r="G9" s="726"/>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6"/>
      <c r="AY9" s="726"/>
      <c r="AZ9" s="726"/>
      <c r="BA9" s="726"/>
      <c r="BB9" s="726"/>
      <c r="BC9" s="726"/>
      <c r="BD9" s="726"/>
      <c r="BE9" s="726"/>
      <c r="BF9" s="726"/>
      <c r="BG9" s="726"/>
      <c r="BH9" s="726"/>
      <c r="BI9" s="726"/>
    </row>
    <row r="10" spans="1:61" ht="28.5" customHeight="1" x14ac:dyDescent="0.25">
      <c r="A10" s="723" t="s">
        <v>165</v>
      </c>
      <c r="B10" s="724"/>
      <c r="C10" s="724"/>
      <c r="D10" s="724"/>
      <c r="E10" s="244" t="s">
        <v>166</v>
      </c>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74" t="s">
        <v>167</v>
      </c>
      <c r="AR10" s="274"/>
      <c r="AS10" s="274"/>
      <c r="AT10" s="274"/>
      <c r="AU10" s="274"/>
      <c r="AV10" s="274"/>
      <c r="AW10" s="274"/>
      <c r="AX10" s="274"/>
      <c r="AY10" s="274"/>
      <c r="AZ10" s="286" t="s">
        <v>168</v>
      </c>
      <c r="BA10" s="274"/>
      <c r="BB10" s="274"/>
      <c r="BC10" s="274"/>
      <c r="BD10" s="274"/>
      <c r="BE10" s="274"/>
      <c r="BF10" s="274"/>
      <c r="BG10" s="274"/>
      <c r="BH10" s="274"/>
      <c r="BI10" s="274"/>
    </row>
    <row r="11" spans="1:61" x14ac:dyDescent="0.25">
      <c r="A11" s="719">
        <v>1</v>
      </c>
      <c r="B11" s="720"/>
      <c r="C11" s="720"/>
      <c r="D11" s="720"/>
      <c r="E11" s="721" t="s">
        <v>241</v>
      </c>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196"/>
      <c r="AR11" s="196"/>
      <c r="AS11" s="196"/>
      <c r="AT11" s="196"/>
      <c r="AU11" s="196"/>
      <c r="AV11" s="196"/>
      <c r="AW11" s="196"/>
      <c r="AX11" s="196"/>
      <c r="AY11" s="196"/>
      <c r="AZ11" s="722"/>
      <c r="BA11" s="196"/>
      <c r="BB11" s="196"/>
      <c r="BC11" s="196"/>
      <c r="BD11" s="196"/>
      <c r="BE11" s="196"/>
      <c r="BF11" s="196"/>
      <c r="BG11" s="196"/>
      <c r="BH11" s="196"/>
      <c r="BI11" s="196"/>
    </row>
    <row r="12" spans="1:61" x14ac:dyDescent="0.25">
      <c r="A12" s="719">
        <v>2</v>
      </c>
      <c r="B12" s="720"/>
      <c r="C12" s="720"/>
      <c r="D12" s="720"/>
      <c r="E12" s="721" t="s">
        <v>240</v>
      </c>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196"/>
      <c r="AR12" s="196"/>
      <c r="AS12" s="196"/>
      <c r="AT12" s="196"/>
      <c r="AU12" s="196"/>
      <c r="AV12" s="196"/>
      <c r="AW12" s="196"/>
      <c r="AX12" s="196"/>
      <c r="AY12" s="196"/>
      <c r="AZ12" s="722"/>
      <c r="BA12" s="196"/>
      <c r="BB12" s="196"/>
      <c r="BC12" s="196"/>
      <c r="BD12" s="196"/>
      <c r="BE12" s="196"/>
      <c r="BF12" s="196"/>
      <c r="BG12" s="196"/>
      <c r="BH12" s="196"/>
      <c r="BI12" s="196"/>
    </row>
    <row r="13" spans="1:61" x14ac:dyDescent="0.25">
      <c r="A13" s="719">
        <v>3</v>
      </c>
      <c r="B13" s="720"/>
      <c r="C13" s="720"/>
      <c r="D13" s="720"/>
      <c r="E13" s="721" t="s">
        <v>242</v>
      </c>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196"/>
      <c r="AR13" s="196"/>
      <c r="AS13" s="196"/>
      <c r="AT13" s="196"/>
      <c r="AU13" s="196"/>
      <c r="AV13" s="196"/>
      <c r="AW13" s="196"/>
      <c r="AX13" s="196"/>
      <c r="AY13" s="196"/>
      <c r="AZ13" s="722"/>
      <c r="BA13" s="196"/>
      <c r="BB13" s="196"/>
      <c r="BC13" s="196"/>
      <c r="BD13" s="196"/>
      <c r="BE13" s="196"/>
      <c r="BF13" s="196"/>
      <c r="BG13" s="196"/>
      <c r="BH13" s="196"/>
      <c r="BI13" s="196"/>
    </row>
    <row r="14" spans="1:61" x14ac:dyDescent="0.25">
      <c r="A14" s="719">
        <v>4</v>
      </c>
      <c r="B14" s="720"/>
      <c r="C14" s="720"/>
      <c r="D14" s="720"/>
      <c r="E14" s="721" t="s">
        <v>243</v>
      </c>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196"/>
      <c r="AR14" s="196"/>
      <c r="AS14" s="196"/>
      <c r="AT14" s="196"/>
      <c r="AU14" s="196"/>
      <c r="AV14" s="196"/>
      <c r="AW14" s="196"/>
      <c r="AX14" s="196"/>
      <c r="AY14" s="196"/>
      <c r="AZ14" s="722"/>
      <c r="BA14" s="196"/>
      <c r="BB14" s="196"/>
      <c r="BC14" s="196"/>
      <c r="BD14" s="196"/>
      <c r="BE14" s="196"/>
      <c r="BF14" s="196"/>
      <c r="BG14" s="196"/>
      <c r="BH14" s="196"/>
      <c r="BI14" s="196"/>
    </row>
    <row r="15" spans="1:61" x14ac:dyDescent="0.25">
      <c r="A15" s="719">
        <v>5</v>
      </c>
      <c r="B15" s="720"/>
      <c r="C15" s="720"/>
      <c r="D15" s="720"/>
      <c r="E15" s="721" t="s">
        <v>244</v>
      </c>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196"/>
      <c r="AR15" s="196"/>
      <c r="AS15" s="196"/>
      <c r="AT15" s="196"/>
      <c r="AU15" s="196"/>
      <c r="AV15" s="196"/>
      <c r="AW15" s="196"/>
      <c r="AX15" s="196"/>
      <c r="AY15" s="196"/>
      <c r="AZ15" s="722"/>
      <c r="BA15" s="196"/>
      <c r="BB15" s="196"/>
      <c r="BC15" s="196"/>
      <c r="BD15" s="196"/>
      <c r="BE15" s="196"/>
      <c r="BF15" s="196"/>
      <c r="BG15" s="196"/>
      <c r="BH15" s="196"/>
      <c r="BI15" s="196"/>
    </row>
    <row r="16" spans="1:61" x14ac:dyDescent="0.25">
      <c r="A16" s="719">
        <v>6</v>
      </c>
      <c r="B16" s="720"/>
      <c r="C16" s="720"/>
      <c r="D16" s="720"/>
      <c r="E16" s="721" t="s">
        <v>245</v>
      </c>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196"/>
      <c r="AR16" s="196"/>
      <c r="AS16" s="196"/>
      <c r="AT16" s="196"/>
      <c r="AU16" s="196"/>
      <c r="AV16" s="196"/>
      <c r="AW16" s="196"/>
      <c r="AX16" s="196"/>
      <c r="AY16" s="196"/>
      <c r="AZ16" s="722"/>
      <c r="BA16" s="196"/>
      <c r="BB16" s="196"/>
      <c r="BC16" s="196"/>
      <c r="BD16" s="196"/>
      <c r="BE16" s="196"/>
      <c r="BF16" s="196"/>
      <c r="BG16" s="196"/>
      <c r="BH16" s="196"/>
      <c r="BI16" s="196"/>
    </row>
    <row r="17" spans="1:61" x14ac:dyDescent="0.25">
      <c r="A17" s="719">
        <v>7</v>
      </c>
      <c r="B17" s="720"/>
      <c r="C17" s="720"/>
      <c r="D17" s="720"/>
      <c r="E17" s="721" t="s">
        <v>246</v>
      </c>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21"/>
      <c r="AH17" s="721"/>
      <c r="AI17" s="721"/>
      <c r="AJ17" s="721"/>
      <c r="AK17" s="721"/>
      <c r="AL17" s="721"/>
      <c r="AM17" s="721"/>
      <c r="AN17" s="721"/>
      <c r="AO17" s="721"/>
      <c r="AP17" s="721"/>
      <c r="AQ17" s="196"/>
      <c r="AR17" s="196"/>
      <c r="AS17" s="196"/>
      <c r="AT17" s="196"/>
      <c r="AU17" s="196"/>
      <c r="AV17" s="196"/>
      <c r="AW17" s="196"/>
      <c r="AX17" s="196"/>
      <c r="AY17" s="196"/>
      <c r="AZ17" s="722"/>
      <c r="BA17" s="196"/>
      <c r="BB17" s="196"/>
      <c r="BC17" s="196"/>
      <c r="BD17" s="196"/>
      <c r="BE17" s="196"/>
      <c r="BF17" s="196"/>
      <c r="BG17" s="196"/>
      <c r="BH17" s="196"/>
      <c r="BI17" s="196"/>
    </row>
    <row r="18" spans="1:61" x14ac:dyDescent="0.25">
      <c r="A18" s="719">
        <v>8</v>
      </c>
      <c r="B18" s="720"/>
      <c r="C18" s="720"/>
      <c r="D18" s="720"/>
      <c r="E18" s="721" t="s">
        <v>247</v>
      </c>
      <c r="F18" s="721"/>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196"/>
      <c r="AR18" s="196"/>
      <c r="AS18" s="196"/>
      <c r="AT18" s="196"/>
      <c r="AU18" s="196"/>
      <c r="AV18" s="196"/>
      <c r="AW18" s="196"/>
      <c r="AX18" s="196"/>
      <c r="AY18" s="196"/>
      <c r="AZ18" s="722"/>
      <c r="BA18" s="196"/>
      <c r="BB18" s="196"/>
      <c r="BC18" s="196"/>
      <c r="BD18" s="196"/>
      <c r="BE18" s="196"/>
      <c r="BF18" s="196"/>
      <c r="BG18" s="196"/>
      <c r="BH18" s="196"/>
      <c r="BI18" s="196"/>
    </row>
    <row r="19" spans="1:61" x14ac:dyDescent="0.25">
      <c r="A19" s="728"/>
      <c r="B19" s="729"/>
      <c r="C19" s="729"/>
      <c r="D19" s="729"/>
      <c r="E19" s="730" t="s">
        <v>199</v>
      </c>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190">
        <f>SUM(AQ11:AY18)</f>
        <v>0</v>
      </c>
      <c r="AR19" s="190"/>
      <c r="AS19" s="190"/>
      <c r="AT19" s="190"/>
      <c r="AU19" s="190"/>
      <c r="AV19" s="190"/>
      <c r="AW19" s="190"/>
      <c r="AX19" s="190"/>
      <c r="AY19" s="190"/>
      <c r="AZ19" s="731">
        <f>SUM(AZ11:BI18)</f>
        <v>0</v>
      </c>
      <c r="BA19" s="190"/>
      <c r="BB19" s="190"/>
      <c r="BC19" s="190"/>
      <c r="BD19" s="190"/>
      <c r="BE19" s="190"/>
      <c r="BF19" s="190"/>
      <c r="BG19" s="190"/>
      <c r="BH19" s="190"/>
      <c r="BI19" s="190"/>
    </row>
    <row r="20" spans="1:61" x14ac:dyDescent="0.25">
      <c r="A20" s="728"/>
      <c r="B20" s="729"/>
      <c r="C20" s="729"/>
      <c r="D20" s="729"/>
      <c r="E20" s="730" t="s">
        <v>248</v>
      </c>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196"/>
      <c r="AR20" s="196"/>
      <c r="AS20" s="196"/>
      <c r="AT20" s="196"/>
      <c r="AU20" s="196"/>
      <c r="AV20" s="196"/>
      <c r="AW20" s="196"/>
      <c r="AX20" s="196"/>
      <c r="AY20" s="196"/>
      <c r="AZ20" s="722"/>
      <c r="BA20" s="196"/>
      <c r="BB20" s="196"/>
      <c r="BC20" s="196"/>
      <c r="BD20" s="196"/>
      <c r="BE20" s="196"/>
      <c r="BF20" s="196"/>
      <c r="BG20" s="196"/>
      <c r="BH20" s="196"/>
      <c r="BI20" s="196"/>
    </row>
    <row r="21" spans="1:61" x14ac:dyDescent="0.25">
      <c r="A21" s="732" t="s">
        <v>249</v>
      </c>
      <c r="B21" s="733"/>
      <c r="C21" s="733"/>
      <c r="D21" s="733"/>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c r="AP21" s="734"/>
      <c r="AQ21" s="217">
        <f>AQ19+AZ19+AQ20+AZ20</f>
        <v>0</v>
      </c>
      <c r="AR21" s="218"/>
      <c r="AS21" s="218"/>
      <c r="AT21" s="218"/>
      <c r="AU21" s="218"/>
      <c r="AV21" s="218"/>
      <c r="AW21" s="218"/>
      <c r="AX21" s="218"/>
      <c r="AY21" s="218"/>
      <c r="AZ21" s="218"/>
      <c r="BA21" s="218"/>
      <c r="BB21" s="218"/>
      <c r="BC21" s="218"/>
      <c r="BD21" s="218"/>
      <c r="BE21" s="218"/>
      <c r="BF21" s="218"/>
      <c r="BG21" s="218"/>
      <c r="BH21" s="218"/>
      <c r="BI21" s="273"/>
    </row>
    <row r="22" spans="1:61" x14ac:dyDescent="0.25">
      <c r="A22" s="723"/>
      <c r="B22" s="724"/>
      <c r="C22" s="724"/>
      <c r="D22" s="72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25"/>
      <c r="AR22" s="225"/>
      <c r="AS22" s="225"/>
      <c r="AT22" s="225"/>
      <c r="AU22" s="225"/>
      <c r="AV22" s="225"/>
      <c r="AW22" s="225"/>
      <c r="AX22" s="225"/>
      <c r="AY22" s="225"/>
      <c r="AZ22" s="750"/>
      <c r="BA22" s="225"/>
      <c r="BB22" s="225"/>
      <c r="BC22" s="225"/>
      <c r="BD22" s="225"/>
      <c r="BE22" s="225"/>
      <c r="BF22" s="225"/>
      <c r="BG22" s="225"/>
      <c r="BH22" s="225"/>
      <c r="BI22" s="225"/>
    </row>
    <row r="23" spans="1:61" ht="15.75" x14ac:dyDescent="0.25">
      <c r="A23" s="726" t="s">
        <v>250</v>
      </c>
      <c r="B23" s="726"/>
      <c r="C23" s="726"/>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6"/>
      <c r="AY23" s="726"/>
      <c r="AZ23" s="726"/>
      <c r="BA23" s="726"/>
      <c r="BB23" s="726"/>
      <c r="BC23" s="726"/>
      <c r="BD23" s="726"/>
      <c r="BE23" s="726"/>
      <c r="BF23" s="726"/>
      <c r="BG23" s="726"/>
      <c r="BH23" s="726"/>
      <c r="BI23" s="726"/>
    </row>
    <row r="24" spans="1:61" ht="26.25" customHeight="1" x14ac:dyDescent="0.25">
      <c r="A24" s="723" t="s">
        <v>165</v>
      </c>
      <c r="B24" s="724"/>
      <c r="C24" s="724"/>
      <c r="D24" s="724"/>
      <c r="E24" s="244" t="s">
        <v>166</v>
      </c>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74" t="s">
        <v>167</v>
      </c>
      <c r="AR24" s="274"/>
      <c r="AS24" s="274"/>
      <c r="AT24" s="274"/>
      <c r="AU24" s="274"/>
      <c r="AV24" s="274"/>
      <c r="AW24" s="274"/>
      <c r="AX24" s="274"/>
      <c r="AY24" s="274"/>
      <c r="AZ24" s="286" t="s">
        <v>168</v>
      </c>
      <c r="BA24" s="274"/>
      <c r="BB24" s="274"/>
      <c r="BC24" s="274"/>
      <c r="BD24" s="274"/>
      <c r="BE24" s="274"/>
      <c r="BF24" s="274"/>
      <c r="BG24" s="274"/>
      <c r="BH24" s="274"/>
      <c r="BI24" s="274"/>
    </row>
    <row r="25" spans="1:61" ht="16.5" customHeight="1" x14ac:dyDescent="0.25">
      <c r="A25" s="780"/>
      <c r="B25" s="781"/>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2"/>
    </row>
    <row r="26" spans="1:61" x14ac:dyDescent="0.25">
      <c r="A26" s="735" t="s">
        <v>258</v>
      </c>
      <c r="B26" s="736"/>
      <c r="C26" s="736"/>
      <c r="D26" s="736"/>
      <c r="E26" s="737" t="s">
        <v>257</v>
      </c>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N26" s="737"/>
      <c r="AO26" s="737"/>
      <c r="AP26" s="737"/>
      <c r="AQ26" s="236">
        <f>SUM(AQ27:AY28)</f>
        <v>0</v>
      </c>
      <c r="AR26" s="242"/>
      <c r="AS26" s="242"/>
      <c r="AT26" s="242"/>
      <c r="AU26" s="242"/>
      <c r="AV26" s="242"/>
      <c r="AW26" s="242"/>
      <c r="AX26" s="242"/>
      <c r="AY26" s="243"/>
      <c r="AZ26" s="738">
        <f>SUM(AZ27:BI28)</f>
        <v>0</v>
      </c>
      <c r="BA26" s="739"/>
      <c r="BB26" s="739"/>
      <c r="BC26" s="739"/>
      <c r="BD26" s="739"/>
      <c r="BE26" s="739"/>
      <c r="BF26" s="739"/>
      <c r="BG26" s="739"/>
      <c r="BH26" s="739"/>
      <c r="BI26" s="740"/>
    </row>
    <row r="27" spans="1:61" x14ac:dyDescent="0.25">
      <c r="A27" s="741" t="s">
        <v>261</v>
      </c>
      <c r="B27" s="742"/>
      <c r="C27" s="742"/>
      <c r="D27" s="742"/>
      <c r="E27" s="743" t="s">
        <v>259</v>
      </c>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4"/>
      <c r="AR27" s="745"/>
      <c r="AS27" s="745"/>
      <c r="AT27" s="745"/>
      <c r="AU27" s="745"/>
      <c r="AV27" s="745"/>
      <c r="AW27" s="745"/>
      <c r="AX27" s="745"/>
      <c r="AY27" s="746"/>
      <c r="AZ27" s="747"/>
      <c r="BA27" s="748"/>
      <c r="BB27" s="748"/>
      <c r="BC27" s="748"/>
      <c r="BD27" s="748"/>
      <c r="BE27" s="748"/>
      <c r="BF27" s="748"/>
      <c r="BG27" s="748"/>
      <c r="BH27" s="748"/>
      <c r="BI27" s="749"/>
    </row>
    <row r="28" spans="1:61" x14ac:dyDescent="0.25">
      <c r="A28" s="741" t="s">
        <v>260</v>
      </c>
      <c r="B28" s="742"/>
      <c r="C28" s="742"/>
      <c r="D28" s="742"/>
      <c r="E28" s="743" t="s">
        <v>262</v>
      </c>
      <c r="F28" s="743"/>
      <c r="G28" s="743"/>
      <c r="H28" s="743"/>
      <c r="I28" s="743"/>
      <c r="J28" s="743"/>
      <c r="K28" s="743"/>
      <c r="L28" s="743"/>
      <c r="M28" s="743"/>
      <c r="N28" s="743"/>
      <c r="O28" s="743"/>
      <c r="P28" s="743"/>
      <c r="Q28" s="743"/>
      <c r="R28" s="743"/>
      <c r="S28" s="743"/>
      <c r="T28" s="743"/>
      <c r="U28" s="743"/>
      <c r="V28" s="743"/>
      <c r="W28" s="743"/>
      <c r="X28" s="743"/>
      <c r="Y28" s="743"/>
      <c r="Z28" s="743"/>
      <c r="AA28" s="743"/>
      <c r="AB28" s="743"/>
      <c r="AC28" s="743"/>
      <c r="AD28" s="743"/>
      <c r="AE28" s="743"/>
      <c r="AF28" s="743"/>
      <c r="AG28" s="743"/>
      <c r="AH28" s="743"/>
      <c r="AI28" s="743"/>
      <c r="AJ28" s="743"/>
      <c r="AK28" s="743"/>
      <c r="AL28" s="743"/>
      <c r="AM28" s="743"/>
      <c r="AN28" s="743"/>
      <c r="AO28" s="743"/>
      <c r="AP28" s="743"/>
      <c r="AQ28" s="744"/>
      <c r="AR28" s="745"/>
      <c r="AS28" s="745"/>
      <c r="AT28" s="745"/>
      <c r="AU28" s="745"/>
      <c r="AV28" s="745"/>
      <c r="AW28" s="745"/>
      <c r="AX28" s="745"/>
      <c r="AY28" s="746"/>
      <c r="AZ28" s="747"/>
      <c r="BA28" s="748"/>
      <c r="BB28" s="748"/>
      <c r="BC28" s="748"/>
      <c r="BD28" s="748"/>
      <c r="BE28" s="748"/>
      <c r="BF28" s="748"/>
      <c r="BG28" s="748"/>
      <c r="BH28" s="748"/>
      <c r="BI28" s="749"/>
    </row>
    <row r="29" spans="1:61" x14ac:dyDescent="0.25">
      <c r="A29" s="735" t="s">
        <v>264</v>
      </c>
      <c r="B29" s="736"/>
      <c r="C29" s="736"/>
      <c r="D29" s="736"/>
      <c r="E29" s="737" t="s">
        <v>263</v>
      </c>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236">
        <f>SUM(AQ31:AY34)</f>
        <v>0</v>
      </c>
      <c r="AR29" s="242"/>
      <c r="AS29" s="242"/>
      <c r="AT29" s="242"/>
      <c r="AU29" s="242"/>
      <c r="AV29" s="242"/>
      <c r="AW29" s="242"/>
      <c r="AX29" s="242"/>
      <c r="AY29" s="243"/>
      <c r="AZ29" s="738">
        <f>SUM(AZ30:BI35)</f>
        <v>0</v>
      </c>
      <c r="BA29" s="739"/>
      <c r="BB29" s="739"/>
      <c r="BC29" s="739"/>
      <c r="BD29" s="739"/>
      <c r="BE29" s="739"/>
      <c r="BF29" s="739"/>
      <c r="BG29" s="739"/>
      <c r="BH29" s="739"/>
      <c r="BI29" s="740"/>
    </row>
    <row r="30" spans="1:61" x14ac:dyDescent="0.25">
      <c r="A30" s="754"/>
      <c r="B30" s="755"/>
      <c r="C30" s="755"/>
      <c r="D30" s="755"/>
      <c r="E30" s="743" t="s">
        <v>251</v>
      </c>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51"/>
      <c r="AR30" s="752"/>
      <c r="AS30" s="752"/>
      <c r="AT30" s="752"/>
      <c r="AU30" s="752"/>
      <c r="AV30" s="752"/>
      <c r="AW30" s="752"/>
      <c r="AX30" s="752"/>
      <c r="AY30" s="753"/>
      <c r="AZ30" s="747"/>
      <c r="BA30" s="748"/>
      <c r="BB30" s="748"/>
      <c r="BC30" s="748"/>
      <c r="BD30" s="748"/>
      <c r="BE30" s="748"/>
      <c r="BF30" s="748"/>
      <c r="BG30" s="748"/>
      <c r="BH30" s="748"/>
      <c r="BI30" s="749"/>
    </row>
    <row r="31" spans="1:61" ht="24.75" customHeight="1" x14ac:dyDescent="0.25">
      <c r="A31" s="754"/>
      <c r="B31" s="755"/>
      <c r="C31" s="755"/>
      <c r="D31" s="755"/>
      <c r="E31" s="743" t="s">
        <v>252</v>
      </c>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4"/>
      <c r="AR31" s="745"/>
      <c r="AS31" s="745"/>
      <c r="AT31" s="745"/>
      <c r="AU31" s="745"/>
      <c r="AV31" s="745"/>
      <c r="AW31" s="745"/>
      <c r="AX31" s="745"/>
      <c r="AY31" s="746"/>
      <c r="AZ31" s="747"/>
      <c r="BA31" s="748"/>
      <c r="BB31" s="748"/>
      <c r="BC31" s="748"/>
      <c r="BD31" s="748"/>
      <c r="BE31" s="748"/>
      <c r="BF31" s="748"/>
      <c r="BG31" s="748"/>
      <c r="BH31" s="748"/>
      <c r="BI31" s="749"/>
    </row>
    <row r="32" spans="1:61" ht="24.75" customHeight="1" x14ac:dyDescent="0.25">
      <c r="A32" s="754"/>
      <c r="B32" s="755"/>
      <c r="C32" s="755"/>
      <c r="D32" s="755"/>
      <c r="E32" s="743" t="s">
        <v>253</v>
      </c>
      <c r="F32" s="743"/>
      <c r="G32" s="743"/>
      <c r="H32" s="743"/>
      <c r="I32" s="743"/>
      <c r="J32" s="743"/>
      <c r="K32" s="743"/>
      <c r="L32" s="743"/>
      <c r="M32" s="743"/>
      <c r="N32" s="743"/>
      <c r="O32" s="743"/>
      <c r="P32" s="743"/>
      <c r="Q32" s="743"/>
      <c r="R32" s="743"/>
      <c r="S32" s="743"/>
      <c r="T32" s="743"/>
      <c r="U32" s="743"/>
      <c r="V32" s="743"/>
      <c r="W32" s="743"/>
      <c r="X32" s="743"/>
      <c r="Y32" s="743"/>
      <c r="Z32" s="743"/>
      <c r="AA32" s="743"/>
      <c r="AB32" s="743"/>
      <c r="AC32" s="743"/>
      <c r="AD32" s="743"/>
      <c r="AE32" s="743"/>
      <c r="AF32" s="743"/>
      <c r="AG32" s="743"/>
      <c r="AH32" s="743"/>
      <c r="AI32" s="743"/>
      <c r="AJ32" s="743"/>
      <c r="AK32" s="743"/>
      <c r="AL32" s="743"/>
      <c r="AM32" s="743"/>
      <c r="AN32" s="743"/>
      <c r="AO32" s="743"/>
      <c r="AP32" s="743"/>
      <c r="AQ32" s="744"/>
      <c r="AR32" s="745"/>
      <c r="AS32" s="745"/>
      <c r="AT32" s="745"/>
      <c r="AU32" s="745"/>
      <c r="AV32" s="745"/>
      <c r="AW32" s="745"/>
      <c r="AX32" s="745"/>
      <c r="AY32" s="746"/>
      <c r="AZ32" s="747"/>
      <c r="BA32" s="748"/>
      <c r="BB32" s="748"/>
      <c r="BC32" s="748"/>
      <c r="BD32" s="748"/>
      <c r="BE32" s="748"/>
      <c r="BF32" s="748"/>
      <c r="BG32" s="748"/>
      <c r="BH32" s="748"/>
      <c r="BI32" s="749"/>
    </row>
    <row r="33" spans="1:61" ht="18" customHeight="1" x14ac:dyDescent="0.25">
      <c r="A33" s="754"/>
      <c r="B33" s="755"/>
      <c r="C33" s="755"/>
      <c r="D33" s="755"/>
      <c r="E33" s="743" t="s">
        <v>254</v>
      </c>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4"/>
      <c r="AR33" s="745"/>
      <c r="AS33" s="745"/>
      <c r="AT33" s="745"/>
      <c r="AU33" s="745"/>
      <c r="AV33" s="745"/>
      <c r="AW33" s="745"/>
      <c r="AX33" s="745"/>
      <c r="AY33" s="746"/>
      <c r="AZ33" s="747"/>
      <c r="BA33" s="748"/>
      <c r="BB33" s="748"/>
      <c r="BC33" s="748"/>
      <c r="BD33" s="748"/>
      <c r="BE33" s="748"/>
      <c r="BF33" s="748"/>
      <c r="BG33" s="748"/>
      <c r="BH33" s="748"/>
      <c r="BI33" s="749"/>
    </row>
    <row r="34" spans="1:61" ht="18" customHeight="1" x14ac:dyDescent="0.25">
      <c r="A34" s="754"/>
      <c r="B34" s="755"/>
      <c r="C34" s="755"/>
      <c r="D34" s="755"/>
      <c r="E34" s="743" t="s">
        <v>255</v>
      </c>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4"/>
      <c r="AR34" s="745"/>
      <c r="AS34" s="745"/>
      <c r="AT34" s="745"/>
      <c r="AU34" s="745"/>
      <c r="AV34" s="745"/>
      <c r="AW34" s="745"/>
      <c r="AX34" s="745"/>
      <c r="AY34" s="746"/>
      <c r="AZ34" s="747"/>
      <c r="BA34" s="748"/>
      <c r="BB34" s="748"/>
      <c r="BC34" s="748"/>
      <c r="BD34" s="748"/>
      <c r="BE34" s="748"/>
      <c r="BF34" s="748"/>
      <c r="BG34" s="748"/>
      <c r="BH34" s="748"/>
      <c r="BI34" s="749"/>
    </row>
    <row r="35" spans="1:61" x14ac:dyDescent="0.25">
      <c r="A35" s="754"/>
      <c r="B35" s="755"/>
      <c r="C35" s="755"/>
      <c r="D35" s="755"/>
      <c r="E35" s="743" t="s">
        <v>256</v>
      </c>
      <c r="F35" s="743"/>
      <c r="G35" s="743"/>
      <c r="H35" s="743"/>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743"/>
      <c r="AK35" s="743"/>
      <c r="AL35" s="743"/>
      <c r="AM35" s="743"/>
      <c r="AN35" s="743"/>
      <c r="AO35" s="743"/>
      <c r="AP35" s="743"/>
      <c r="AQ35" s="751"/>
      <c r="AR35" s="752"/>
      <c r="AS35" s="752"/>
      <c r="AT35" s="752"/>
      <c r="AU35" s="752"/>
      <c r="AV35" s="752"/>
      <c r="AW35" s="752"/>
      <c r="AX35" s="752"/>
      <c r="AY35" s="753"/>
      <c r="AZ35" s="747"/>
      <c r="BA35" s="748"/>
      <c r="BB35" s="748"/>
      <c r="BC35" s="748"/>
      <c r="BD35" s="748"/>
      <c r="BE35" s="748"/>
      <c r="BF35" s="748"/>
      <c r="BG35" s="748"/>
      <c r="BH35" s="748"/>
      <c r="BI35" s="749"/>
    </row>
    <row r="36" spans="1:61" x14ac:dyDescent="0.25">
      <c r="A36" s="735" t="s">
        <v>266</v>
      </c>
      <c r="B36" s="736"/>
      <c r="C36" s="736"/>
      <c r="D36" s="736"/>
      <c r="E36" s="737" t="s">
        <v>265</v>
      </c>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51"/>
      <c r="AR36" s="752"/>
      <c r="AS36" s="752"/>
      <c r="AT36" s="752"/>
      <c r="AU36" s="752"/>
      <c r="AV36" s="752"/>
      <c r="AW36" s="752"/>
      <c r="AX36" s="752"/>
      <c r="AY36" s="753"/>
      <c r="AZ36" s="783"/>
      <c r="BA36" s="784"/>
      <c r="BB36" s="784"/>
      <c r="BC36" s="784"/>
      <c r="BD36" s="784"/>
      <c r="BE36" s="784"/>
      <c r="BF36" s="784"/>
      <c r="BG36" s="784"/>
      <c r="BH36" s="784"/>
      <c r="BI36" s="785"/>
    </row>
    <row r="37" spans="1:61" ht="20.25" customHeight="1" x14ac:dyDescent="0.25">
      <c r="A37" s="777"/>
      <c r="B37" s="778"/>
      <c r="C37" s="778"/>
      <c r="D37" s="778"/>
      <c r="E37" s="779" t="s">
        <v>267</v>
      </c>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236">
        <f>AQ26+AQ29</f>
        <v>0</v>
      </c>
      <c r="AR37" s="242"/>
      <c r="AS37" s="242"/>
      <c r="AT37" s="242"/>
      <c r="AU37" s="242"/>
      <c r="AV37" s="242"/>
      <c r="AW37" s="242"/>
      <c r="AX37" s="242"/>
      <c r="AY37" s="243"/>
      <c r="AZ37" s="738">
        <f>AZ26+AZ29+AZ36</f>
        <v>0</v>
      </c>
      <c r="BA37" s="739"/>
      <c r="BB37" s="739"/>
      <c r="BC37" s="739"/>
      <c r="BD37" s="739"/>
      <c r="BE37" s="739"/>
      <c r="BF37" s="739"/>
      <c r="BG37" s="739"/>
      <c r="BH37" s="739"/>
      <c r="BI37" s="740"/>
    </row>
    <row r="38" spans="1:61" ht="20.25" customHeight="1" x14ac:dyDescent="0.25">
      <c r="A38" s="777"/>
      <c r="B38" s="778"/>
      <c r="C38" s="778"/>
      <c r="D38" s="778"/>
      <c r="E38" s="779" t="s">
        <v>268</v>
      </c>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44"/>
      <c r="AR38" s="745"/>
      <c r="AS38" s="745"/>
      <c r="AT38" s="745"/>
      <c r="AU38" s="745"/>
      <c r="AV38" s="745"/>
      <c r="AW38" s="745"/>
      <c r="AX38" s="745"/>
      <c r="AY38" s="746"/>
      <c r="AZ38" s="747"/>
      <c r="BA38" s="748"/>
      <c r="BB38" s="748"/>
      <c r="BC38" s="748"/>
      <c r="BD38" s="748"/>
      <c r="BE38" s="748"/>
      <c r="BF38" s="748"/>
      <c r="BG38" s="748"/>
      <c r="BH38" s="748"/>
      <c r="BI38" s="749"/>
    </row>
    <row r="39" spans="1:61" ht="20.25" customHeight="1" x14ac:dyDescent="0.25">
      <c r="A39" s="777"/>
      <c r="B39" s="778"/>
      <c r="C39" s="778"/>
      <c r="D39" s="778"/>
      <c r="E39" s="779" t="s">
        <v>269</v>
      </c>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251">
        <f>AQ37+AZ37+AQ38+AZ38</f>
        <v>0</v>
      </c>
      <c r="AR39" s="252"/>
      <c r="AS39" s="252"/>
      <c r="AT39" s="252"/>
      <c r="AU39" s="252"/>
      <c r="AV39" s="252"/>
      <c r="AW39" s="252"/>
      <c r="AX39" s="252"/>
      <c r="AY39" s="252"/>
      <c r="AZ39" s="252"/>
      <c r="BA39" s="252"/>
      <c r="BB39" s="252"/>
      <c r="BC39" s="252"/>
      <c r="BD39" s="252"/>
      <c r="BE39" s="252"/>
      <c r="BF39" s="252"/>
      <c r="BG39" s="252"/>
      <c r="BH39" s="252"/>
      <c r="BI39" s="253"/>
    </row>
    <row r="40" spans="1:61" x14ac:dyDescent="0.2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15" customHeight="1" x14ac:dyDescent="0.25">
      <c r="A42" s="52"/>
      <c r="B42" s="52"/>
      <c r="C42" s="52"/>
      <c r="D42" s="52"/>
      <c r="E42" s="52"/>
      <c r="F42" s="52"/>
      <c r="G42" s="52"/>
      <c r="H42" s="627" t="s">
        <v>0</v>
      </c>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8" t="s">
        <v>569</v>
      </c>
      <c r="AR42" s="629"/>
      <c r="AS42" s="629"/>
      <c r="AT42" s="629"/>
      <c r="AU42" s="629"/>
      <c r="AV42" s="629"/>
      <c r="AW42" s="629"/>
      <c r="AX42" s="629"/>
      <c r="AY42" s="629"/>
      <c r="AZ42" s="629"/>
      <c r="BA42" s="629"/>
      <c r="BB42" s="629"/>
      <c r="BC42" s="629"/>
      <c r="BD42" s="629"/>
      <c r="BE42" s="629"/>
      <c r="BF42" s="629"/>
      <c r="BG42" s="629"/>
      <c r="BH42" s="629"/>
      <c r="BI42" s="630"/>
    </row>
    <row r="43" spans="1:61" ht="15" customHeight="1" x14ac:dyDescent="0.25">
      <c r="A43" s="52"/>
      <c r="B43" s="52"/>
      <c r="C43" s="52"/>
      <c r="D43" s="52"/>
      <c r="E43" s="52"/>
      <c r="F43" s="52"/>
      <c r="G43" s="52"/>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31"/>
      <c r="AR43" s="632"/>
      <c r="AS43" s="632"/>
      <c r="AT43" s="632"/>
      <c r="AU43" s="632"/>
      <c r="AV43" s="632"/>
      <c r="AW43" s="632"/>
      <c r="AX43" s="632"/>
      <c r="AY43" s="632"/>
      <c r="AZ43" s="632"/>
      <c r="BA43" s="632"/>
      <c r="BB43" s="632"/>
      <c r="BC43" s="632"/>
      <c r="BD43" s="632"/>
      <c r="BE43" s="632"/>
      <c r="BF43" s="632"/>
      <c r="BG43" s="632"/>
      <c r="BH43" s="632"/>
      <c r="BI43" s="633"/>
    </row>
    <row r="44" spans="1:61" ht="15" customHeight="1" x14ac:dyDescent="0.25">
      <c r="A44" s="52"/>
      <c r="B44" s="52"/>
      <c r="C44" s="52"/>
      <c r="D44" s="52"/>
      <c r="E44" s="52"/>
      <c r="F44" s="52"/>
      <c r="G44" s="52"/>
      <c r="H44" s="627" t="s">
        <v>1</v>
      </c>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480"/>
      <c r="AR44" s="480"/>
      <c r="AS44" s="480"/>
      <c r="AT44" s="480"/>
      <c r="AU44" s="480"/>
      <c r="AV44" s="480"/>
      <c r="AW44" s="480"/>
      <c r="AX44" s="480"/>
      <c r="AY44" s="480"/>
      <c r="AZ44" s="476" t="s">
        <v>356</v>
      </c>
      <c r="BA44" s="477"/>
      <c r="BB44" s="477"/>
      <c r="BC44" s="477"/>
      <c r="BD44" s="477"/>
      <c r="BE44" s="477"/>
      <c r="BF44" s="477"/>
      <c r="BG44" s="477"/>
      <c r="BH44" s="477"/>
      <c r="BI44" s="478"/>
    </row>
    <row r="45" spans="1:61" ht="18.75" customHeight="1" x14ac:dyDescent="0.3">
      <c r="A45" s="52"/>
      <c r="B45" s="52"/>
      <c r="C45" s="52"/>
      <c r="D45" s="52"/>
      <c r="E45" s="52"/>
      <c r="F45" s="52"/>
      <c r="G45" s="52"/>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7"/>
      <c r="AY45" s="687"/>
      <c r="AZ45" s="687"/>
      <c r="BA45" s="687"/>
      <c r="BB45" s="687"/>
      <c r="BC45" s="687"/>
      <c r="BD45" s="687"/>
      <c r="BE45" s="687"/>
      <c r="BF45" s="687"/>
      <c r="BG45" s="687"/>
      <c r="BH45" s="687"/>
      <c r="BI45" s="687"/>
    </row>
    <row r="46" spans="1:61" ht="15" customHeight="1" x14ac:dyDescent="0.25">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c r="BH46" s="480"/>
      <c r="BI46" s="480"/>
    </row>
    <row r="47" spans="1:61" ht="15" customHeight="1" x14ac:dyDescent="0.25">
      <c r="A47" s="895"/>
      <c r="B47" s="895"/>
      <c r="C47" s="895"/>
      <c r="D47" s="895"/>
      <c r="E47" s="895"/>
      <c r="F47" s="895"/>
      <c r="G47" s="895"/>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5"/>
      <c r="AY47" s="895"/>
      <c r="AZ47" s="895"/>
      <c r="BA47" s="895"/>
      <c r="BB47" s="895"/>
      <c r="BC47" s="895"/>
      <c r="BD47" s="895"/>
      <c r="BE47" s="895"/>
      <c r="BF47" s="895"/>
      <c r="BG47" s="895"/>
      <c r="BH47" s="895"/>
      <c r="BI47" s="895"/>
    </row>
    <row r="48" spans="1:61" ht="15" customHeight="1" x14ac:dyDescent="0.25">
      <c r="A48" s="488" t="s">
        <v>164</v>
      </c>
      <c r="B48" s="489"/>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c r="BB48" s="489"/>
      <c r="BC48" s="489"/>
      <c r="BD48" s="489"/>
      <c r="BE48" s="489"/>
      <c r="BF48" s="489"/>
      <c r="BG48" s="489"/>
      <c r="BH48" s="489"/>
      <c r="BI48" s="490"/>
    </row>
    <row r="49" spans="1:61" ht="15" customHeight="1" x14ac:dyDescent="0.25">
      <c r="A49" s="726" t="s">
        <v>239</v>
      </c>
      <c r="B49" s="726"/>
      <c r="C49" s="726"/>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726"/>
      <c r="AM49" s="726"/>
      <c r="AN49" s="726"/>
      <c r="AO49" s="726"/>
      <c r="AP49" s="726"/>
      <c r="AQ49" s="726"/>
      <c r="AR49" s="726"/>
      <c r="AS49" s="726"/>
      <c r="AT49" s="726"/>
      <c r="AU49" s="726"/>
      <c r="AV49" s="726"/>
      <c r="AW49" s="726"/>
      <c r="AX49" s="726"/>
      <c r="AY49" s="726"/>
      <c r="AZ49" s="726"/>
      <c r="BA49" s="726"/>
      <c r="BB49" s="726"/>
      <c r="BC49" s="726"/>
      <c r="BD49" s="726"/>
      <c r="BE49" s="726"/>
      <c r="BF49" s="726"/>
      <c r="BG49" s="726"/>
      <c r="BH49" s="726"/>
      <c r="BI49" s="726"/>
    </row>
    <row r="50" spans="1:61" ht="28.5" customHeight="1" x14ac:dyDescent="0.25">
      <c r="A50" s="723" t="s">
        <v>165</v>
      </c>
      <c r="B50" s="724"/>
      <c r="C50" s="724"/>
      <c r="D50" s="724"/>
      <c r="E50" s="244" t="s">
        <v>166</v>
      </c>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74" t="s">
        <v>167</v>
      </c>
      <c r="AR50" s="274"/>
      <c r="AS50" s="274"/>
      <c r="AT50" s="274"/>
      <c r="AU50" s="274"/>
      <c r="AV50" s="274"/>
      <c r="AW50" s="274"/>
      <c r="AX50" s="274"/>
      <c r="AY50" s="274"/>
      <c r="AZ50" s="286" t="s">
        <v>168</v>
      </c>
      <c r="BA50" s="274"/>
      <c r="BB50" s="274"/>
      <c r="BC50" s="274"/>
      <c r="BD50" s="274"/>
      <c r="BE50" s="274"/>
      <c r="BF50" s="274"/>
      <c r="BG50" s="274"/>
      <c r="BH50" s="274"/>
      <c r="BI50" s="274"/>
    </row>
    <row r="51" spans="1:61" ht="15" customHeight="1" x14ac:dyDescent="0.25">
      <c r="A51" s="719">
        <v>1</v>
      </c>
      <c r="B51" s="720"/>
      <c r="C51" s="720"/>
      <c r="D51" s="720"/>
      <c r="E51" s="721" t="s">
        <v>241</v>
      </c>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21"/>
      <c r="AL51" s="721"/>
      <c r="AM51" s="721"/>
      <c r="AN51" s="721"/>
      <c r="AO51" s="721"/>
      <c r="AP51" s="721"/>
      <c r="AQ51" s="196"/>
      <c r="AR51" s="196"/>
      <c r="AS51" s="196"/>
      <c r="AT51" s="196"/>
      <c r="AU51" s="196"/>
      <c r="AV51" s="196"/>
      <c r="AW51" s="196"/>
      <c r="AX51" s="196"/>
      <c r="AY51" s="196"/>
      <c r="AZ51" s="722"/>
      <c r="BA51" s="196"/>
      <c r="BB51" s="196"/>
      <c r="BC51" s="196"/>
      <c r="BD51" s="196"/>
      <c r="BE51" s="196"/>
      <c r="BF51" s="196"/>
      <c r="BG51" s="196"/>
      <c r="BH51" s="196"/>
      <c r="BI51" s="196"/>
    </row>
    <row r="52" spans="1:61" ht="15" customHeight="1" x14ac:dyDescent="0.25">
      <c r="A52" s="719">
        <v>2</v>
      </c>
      <c r="B52" s="720"/>
      <c r="C52" s="720"/>
      <c r="D52" s="720"/>
      <c r="E52" s="721" t="s">
        <v>240</v>
      </c>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721"/>
      <c r="AP52" s="721"/>
      <c r="AQ52" s="196"/>
      <c r="AR52" s="196"/>
      <c r="AS52" s="196"/>
      <c r="AT52" s="196"/>
      <c r="AU52" s="196"/>
      <c r="AV52" s="196"/>
      <c r="AW52" s="196"/>
      <c r="AX52" s="196"/>
      <c r="AY52" s="196"/>
      <c r="AZ52" s="722"/>
      <c r="BA52" s="196"/>
      <c r="BB52" s="196"/>
      <c r="BC52" s="196"/>
      <c r="BD52" s="196"/>
      <c r="BE52" s="196"/>
      <c r="BF52" s="196"/>
      <c r="BG52" s="196"/>
      <c r="BH52" s="196"/>
      <c r="BI52" s="196"/>
    </row>
    <row r="53" spans="1:61" ht="15" customHeight="1" x14ac:dyDescent="0.25">
      <c r="A53" s="719">
        <v>3</v>
      </c>
      <c r="B53" s="720"/>
      <c r="C53" s="720"/>
      <c r="D53" s="720"/>
      <c r="E53" s="721" t="s">
        <v>242</v>
      </c>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721"/>
      <c r="AM53" s="721"/>
      <c r="AN53" s="721"/>
      <c r="AO53" s="721"/>
      <c r="AP53" s="721"/>
      <c r="AQ53" s="196"/>
      <c r="AR53" s="196"/>
      <c r="AS53" s="196"/>
      <c r="AT53" s="196"/>
      <c r="AU53" s="196"/>
      <c r="AV53" s="196"/>
      <c r="AW53" s="196"/>
      <c r="AX53" s="196"/>
      <c r="AY53" s="196"/>
      <c r="AZ53" s="722"/>
      <c r="BA53" s="196"/>
      <c r="BB53" s="196"/>
      <c r="BC53" s="196"/>
      <c r="BD53" s="196"/>
      <c r="BE53" s="196"/>
      <c r="BF53" s="196"/>
      <c r="BG53" s="196"/>
      <c r="BH53" s="196"/>
      <c r="BI53" s="196"/>
    </row>
    <row r="54" spans="1:61" ht="15" customHeight="1" x14ac:dyDescent="0.25">
      <c r="A54" s="719">
        <v>4</v>
      </c>
      <c r="B54" s="720"/>
      <c r="C54" s="720"/>
      <c r="D54" s="720"/>
      <c r="E54" s="721" t="s">
        <v>243</v>
      </c>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1"/>
      <c r="AQ54" s="196"/>
      <c r="AR54" s="196"/>
      <c r="AS54" s="196"/>
      <c r="AT54" s="196"/>
      <c r="AU54" s="196"/>
      <c r="AV54" s="196"/>
      <c r="AW54" s="196"/>
      <c r="AX54" s="196"/>
      <c r="AY54" s="196"/>
      <c r="AZ54" s="722"/>
      <c r="BA54" s="196"/>
      <c r="BB54" s="196"/>
      <c r="BC54" s="196"/>
      <c r="BD54" s="196"/>
      <c r="BE54" s="196"/>
      <c r="BF54" s="196"/>
      <c r="BG54" s="196"/>
      <c r="BH54" s="196"/>
      <c r="BI54" s="196"/>
    </row>
    <row r="55" spans="1:61" ht="15" customHeight="1" x14ac:dyDescent="0.25">
      <c r="A55" s="719">
        <v>5</v>
      </c>
      <c r="B55" s="720"/>
      <c r="C55" s="720"/>
      <c r="D55" s="720"/>
      <c r="E55" s="721" t="s">
        <v>244</v>
      </c>
      <c r="F55" s="721"/>
      <c r="G55" s="721"/>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196"/>
      <c r="AR55" s="196"/>
      <c r="AS55" s="196"/>
      <c r="AT55" s="196"/>
      <c r="AU55" s="196"/>
      <c r="AV55" s="196"/>
      <c r="AW55" s="196"/>
      <c r="AX55" s="196"/>
      <c r="AY55" s="196"/>
      <c r="AZ55" s="722"/>
      <c r="BA55" s="196"/>
      <c r="BB55" s="196"/>
      <c r="BC55" s="196"/>
      <c r="BD55" s="196"/>
      <c r="BE55" s="196"/>
      <c r="BF55" s="196"/>
      <c r="BG55" s="196"/>
      <c r="BH55" s="196"/>
      <c r="BI55" s="196"/>
    </row>
    <row r="56" spans="1:61" ht="15" customHeight="1" x14ac:dyDescent="0.25">
      <c r="A56" s="719">
        <v>6</v>
      </c>
      <c r="B56" s="720"/>
      <c r="C56" s="720"/>
      <c r="D56" s="720"/>
      <c r="E56" s="721" t="s">
        <v>245</v>
      </c>
      <c r="F56" s="721"/>
      <c r="G56" s="721"/>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196"/>
      <c r="AR56" s="196"/>
      <c r="AS56" s="196"/>
      <c r="AT56" s="196"/>
      <c r="AU56" s="196"/>
      <c r="AV56" s="196"/>
      <c r="AW56" s="196"/>
      <c r="AX56" s="196"/>
      <c r="AY56" s="196"/>
      <c r="AZ56" s="722"/>
      <c r="BA56" s="196"/>
      <c r="BB56" s="196"/>
      <c r="BC56" s="196"/>
      <c r="BD56" s="196"/>
      <c r="BE56" s="196"/>
      <c r="BF56" s="196"/>
      <c r="BG56" s="196"/>
      <c r="BH56" s="196"/>
      <c r="BI56" s="196"/>
    </row>
    <row r="57" spans="1:61" ht="15" customHeight="1" x14ac:dyDescent="0.25">
      <c r="A57" s="719">
        <v>7</v>
      </c>
      <c r="B57" s="720"/>
      <c r="C57" s="720"/>
      <c r="D57" s="720"/>
      <c r="E57" s="721" t="s">
        <v>246</v>
      </c>
      <c r="F57" s="721"/>
      <c r="G57" s="721"/>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196"/>
      <c r="AR57" s="196"/>
      <c r="AS57" s="196"/>
      <c r="AT57" s="196"/>
      <c r="AU57" s="196"/>
      <c r="AV57" s="196"/>
      <c r="AW57" s="196"/>
      <c r="AX57" s="196"/>
      <c r="AY57" s="196"/>
      <c r="AZ57" s="722"/>
      <c r="BA57" s="196"/>
      <c r="BB57" s="196"/>
      <c r="BC57" s="196"/>
      <c r="BD57" s="196"/>
      <c r="BE57" s="196"/>
      <c r="BF57" s="196"/>
      <c r="BG57" s="196"/>
      <c r="BH57" s="196"/>
      <c r="BI57" s="196"/>
    </row>
    <row r="58" spans="1:61" ht="15" customHeight="1" x14ac:dyDescent="0.25">
      <c r="A58" s="719">
        <v>8</v>
      </c>
      <c r="B58" s="720"/>
      <c r="C58" s="720"/>
      <c r="D58" s="720"/>
      <c r="E58" s="721" t="s">
        <v>247</v>
      </c>
      <c r="F58" s="721"/>
      <c r="G58" s="721"/>
      <c r="H58" s="721"/>
      <c r="I58" s="721"/>
      <c r="J58" s="721"/>
      <c r="K58" s="721"/>
      <c r="L58" s="721"/>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1"/>
      <c r="AL58" s="721"/>
      <c r="AM58" s="721"/>
      <c r="AN58" s="721"/>
      <c r="AO58" s="721"/>
      <c r="AP58" s="721"/>
      <c r="AQ58" s="196"/>
      <c r="AR58" s="196"/>
      <c r="AS58" s="196"/>
      <c r="AT58" s="196"/>
      <c r="AU58" s="196"/>
      <c r="AV58" s="196"/>
      <c r="AW58" s="196"/>
      <c r="AX58" s="196"/>
      <c r="AY58" s="196"/>
      <c r="AZ58" s="722"/>
      <c r="BA58" s="196"/>
      <c r="BB58" s="196"/>
      <c r="BC58" s="196"/>
      <c r="BD58" s="196"/>
      <c r="BE58" s="196"/>
      <c r="BF58" s="196"/>
      <c r="BG58" s="196"/>
      <c r="BH58" s="196"/>
      <c r="BI58" s="196"/>
    </row>
    <row r="59" spans="1:61" ht="15" customHeight="1" x14ac:dyDescent="0.25">
      <c r="A59" s="728"/>
      <c r="B59" s="729"/>
      <c r="C59" s="729"/>
      <c r="D59" s="729"/>
      <c r="E59" s="730" t="s">
        <v>199</v>
      </c>
      <c r="F59" s="730"/>
      <c r="G59" s="730"/>
      <c r="H59" s="730"/>
      <c r="I59" s="730"/>
      <c r="J59" s="730"/>
      <c r="K59" s="730"/>
      <c r="L59" s="730"/>
      <c r="M59" s="730"/>
      <c r="N59" s="730"/>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730"/>
      <c r="AQ59" s="190">
        <f>SUM(AQ51:AY58)</f>
        <v>0</v>
      </c>
      <c r="AR59" s="190"/>
      <c r="AS59" s="190"/>
      <c r="AT59" s="190"/>
      <c r="AU59" s="190"/>
      <c r="AV59" s="190"/>
      <c r="AW59" s="190"/>
      <c r="AX59" s="190"/>
      <c r="AY59" s="190"/>
      <c r="AZ59" s="731">
        <f>SUM(AZ51:BI58)</f>
        <v>0</v>
      </c>
      <c r="BA59" s="190"/>
      <c r="BB59" s="190"/>
      <c r="BC59" s="190"/>
      <c r="BD59" s="190"/>
      <c r="BE59" s="190"/>
      <c r="BF59" s="190"/>
      <c r="BG59" s="190"/>
      <c r="BH59" s="190"/>
      <c r="BI59" s="190"/>
    </row>
    <row r="60" spans="1:61" ht="15" customHeight="1" x14ac:dyDescent="0.25">
      <c r="A60" s="728"/>
      <c r="B60" s="729"/>
      <c r="C60" s="729"/>
      <c r="D60" s="729"/>
      <c r="E60" s="730" t="s">
        <v>248</v>
      </c>
      <c r="F60" s="730"/>
      <c r="G60" s="730"/>
      <c r="H60" s="730"/>
      <c r="I60" s="730"/>
      <c r="J60" s="730"/>
      <c r="K60" s="730"/>
      <c r="L60" s="730"/>
      <c r="M60" s="730"/>
      <c r="N60" s="730"/>
      <c r="O60" s="730"/>
      <c r="P60" s="730"/>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196"/>
      <c r="AR60" s="196"/>
      <c r="AS60" s="196"/>
      <c r="AT60" s="196"/>
      <c r="AU60" s="196"/>
      <c r="AV60" s="196"/>
      <c r="AW60" s="196"/>
      <c r="AX60" s="196"/>
      <c r="AY60" s="196"/>
      <c r="AZ60" s="722"/>
      <c r="BA60" s="196"/>
      <c r="BB60" s="196"/>
      <c r="BC60" s="196"/>
      <c r="BD60" s="196"/>
      <c r="BE60" s="196"/>
      <c r="BF60" s="196"/>
      <c r="BG60" s="196"/>
      <c r="BH60" s="196"/>
      <c r="BI60" s="196"/>
    </row>
    <row r="61" spans="1:61" ht="15" customHeight="1" x14ac:dyDescent="0.25">
      <c r="A61" s="732" t="s">
        <v>249</v>
      </c>
      <c r="B61" s="733"/>
      <c r="C61" s="733"/>
      <c r="D61" s="733"/>
      <c r="E61" s="733"/>
      <c r="F61" s="733"/>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4"/>
      <c r="AQ61" s="217">
        <f>AQ59+AZ59+AQ60+AZ60</f>
        <v>0</v>
      </c>
      <c r="AR61" s="218"/>
      <c r="AS61" s="218"/>
      <c r="AT61" s="218"/>
      <c r="AU61" s="218"/>
      <c r="AV61" s="218"/>
      <c r="AW61" s="218"/>
      <c r="AX61" s="218"/>
      <c r="AY61" s="218"/>
      <c r="AZ61" s="218"/>
      <c r="BA61" s="218"/>
      <c r="BB61" s="218"/>
      <c r="BC61" s="218"/>
      <c r="BD61" s="218"/>
      <c r="BE61" s="218"/>
      <c r="BF61" s="218"/>
      <c r="BG61" s="218"/>
      <c r="BH61" s="218"/>
      <c r="BI61" s="273"/>
    </row>
    <row r="62" spans="1:61" ht="15" customHeight="1" x14ac:dyDescent="0.25">
      <c r="A62" s="723"/>
      <c r="B62" s="724"/>
      <c r="C62" s="724"/>
      <c r="D62" s="72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25"/>
      <c r="AR62" s="225"/>
      <c r="AS62" s="225"/>
      <c r="AT62" s="225"/>
      <c r="AU62" s="225"/>
      <c r="AV62" s="225"/>
      <c r="AW62" s="225"/>
      <c r="AX62" s="225"/>
      <c r="AY62" s="225"/>
      <c r="AZ62" s="750"/>
      <c r="BA62" s="225"/>
      <c r="BB62" s="225"/>
      <c r="BC62" s="225"/>
      <c r="BD62" s="225"/>
      <c r="BE62" s="225"/>
      <c r="BF62" s="225"/>
      <c r="BG62" s="225"/>
      <c r="BH62" s="225"/>
      <c r="BI62" s="225"/>
    </row>
    <row r="63" spans="1:61" ht="17.25" customHeight="1" x14ac:dyDescent="0.25">
      <c r="A63" s="726" t="s">
        <v>250</v>
      </c>
      <c r="B63" s="726"/>
      <c r="C63" s="726"/>
      <c r="D63" s="726"/>
      <c r="E63" s="726"/>
      <c r="F63" s="726"/>
      <c r="G63" s="726"/>
      <c r="H63" s="726"/>
      <c r="I63" s="726"/>
      <c r="J63" s="726"/>
      <c r="K63" s="726"/>
      <c r="L63" s="726"/>
      <c r="M63" s="726"/>
      <c r="N63" s="726"/>
      <c r="O63" s="726"/>
      <c r="P63" s="726"/>
      <c r="Q63" s="726"/>
      <c r="R63" s="726"/>
      <c r="S63" s="726"/>
      <c r="T63" s="726"/>
      <c r="U63" s="726"/>
      <c r="V63" s="726"/>
      <c r="W63" s="726"/>
      <c r="X63" s="726"/>
      <c r="Y63" s="726"/>
      <c r="Z63" s="726"/>
      <c r="AA63" s="726"/>
      <c r="AB63" s="726"/>
      <c r="AC63" s="726"/>
      <c r="AD63" s="726"/>
      <c r="AE63" s="726"/>
      <c r="AF63" s="726"/>
      <c r="AG63" s="726"/>
      <c r="AH63" s="726"/>
      <c r="AI63" s="726"/>
      <c r="AJ63" s="726"/>
      <c r="AK63" s="726"/>
      <c r="AL63" s="726"/>
      <c r="AM63" s="726"/>
      <c r="AN63" s="726"/>
      <c r="AO63" s="726"/>
      <c r="AP63" s="726"/>
      <c r="AQ63" s="726"/>
      <c r="AR63" s="726"/>
      <c r="AS63" s="726"/>
      <c r="AT63" s="726"/>
      <c r="AU63" s="726"/>
      <c r="AV63" s="726"/>
      <c r="AW63" s="726"/>
      <c r="AX63" s="726"/>
      <c r="AY63" s="726"/>
      <c r="AZ63" s="726"/>
      <c r="BA63" s="726"/>
      <c r="BB63" s="726"/>
      <c r="BC63" s="726"/>
      <c r="BD63" s="726"/>
      <c r="BE63" s="726"/>
      <c r="BF63" s="726"/>
      <c r="BG63" s="726"/>
      <c r="BH63" s="726"/>
      <c r="BI63" s="726"/>
    </row>
    <row r="64" spans="1:61" s="1" customFormat="1" ht="27" customHeight="1" x14ac:dyDescent="0.25">
      <c r="A64" s="723" t="s">
        <v>165</v>
      </c>
      <c r="B64" s="724"/>
      <c r="C64" s="724"/>
      <c r="D64" s="724"/>
      <c r="E64" s="244" t="s">
        <v>166</v>
      </c>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74" t="s">
        <v>167</v>
      </c>
      <c r="AR64" s="274"/>
      <c r="AS64" s="274"/>
      <c r="AT64" s="274"/>
      <c r="AU64" s="274"/>
      <c r="AV64" s="274"/>
      <c r="AW64" s="274"/>
      <c r="AX64" s="274"/>
      <c r="AY64" s="274"/>
      <c r="AZ64" s="286" t="s">
        <v>168</v>
      </c>
      <c r="BA64" s="274"/>
      <c r="BB64" s="274"/>
      <c r="BC64" s="274"/>
      <c r="BD64" s="274"/>
      <c r="BE64" s="274"/>
      <c r="BF64" s="274"/>
      <c r="BG64" s="274"/>
      <c r="BH64" s="274"/>
      <c r="BI64" s="274"/>
    </row>
    <row r="65" spans="1:61" ht="17.25" customHeight="1" x14ac:dyDescent="0.25">
      <c r="A65" s="780"/>
      <c r="B65" s="781"/>
      <c r="C65" s="781"/>
      <c r="D65" s="781"/>
      <c r="E65" s="781"/>
      <c r="F65" s="781"/>
      <c r="G65" s="781"/>
      <c r="H65" s="781"/>
      <c r="I65" s="781"/>
      <c r="J65" s="781"/>
      <c r="K65" s="781"/>
      <c r="L65" s="781"/>
      <c r="M65" s="781"/>
      <c r="N65" s="781"/>
      <c r="O65" s="781"/>
      <c r="P65" s="781"/>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1"/>
      <c r="AY65" s="781"/>
      <c r="AZ65" s="781"/>
      <c r="BA65" s="781"/>
      <c r="BB65" s="781"/>
      <c r="BC65" s="781"/>
      <c r="BD65" s="781"/>
      <c r="BE65" s="781"/>
      <c r="BF65" s="781"/>
      <c r="BG65" s="781"/>
      <c r="BH65" s="781"/>
      <c r="BI65" s="782"/>
    </row>
    <row r="66" spans="1:61" ht="15" customHeight="1" x14ac:dyDescent="0.25">
      <c r="A66" s="735" t="s">
        <v>258</v>
      </c>
      <c r="B66" s="736"/>
      <c r="C66" s="736"/>
      <c r="D66" s="736"/>
      <c r="E66" s="737" t="s">
        <v>257</v>
      </c>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236">
        <f>SUM(AQ67:AY68)</f>
        <v>0</v>
      </c>
      <c r="AR66" s="242"/>
      <c r="AS66" s="242"/>
      <c r="AT66" s="242"/>
      <c r="AU66" s="242"/>
      <c r="AV66" s="242"/>
      <c r="AW66" s="242"/>
      <c r="AX66" s="242"/>
      <c r="AY66" s="243"/>
      <c r="AZ66" s="738">
        <f>SUM(AZ67:BI68)</f>
        <v>0</v>
      </c>
      <c r="BA66" s="739"/>
      <c r="BB66" s="739"/>
      <c r="BC66" s="739"/>
      <c r="BD66" s="739"/>
      <c r="BE66" s="739"/>
      <c r="BF66" s="739"/>
      <c r="BG66" s="739"/>
      <c r="BH66" s="739"/>
      <c r="BI66" s="740"/>
    </row>
    <row r="67" spans="1:61" ht="15" customHeight="1" x14ac:dyDescent="0.25">
      <c r="A67" s="741" t="s">
        <v>261</v>
      </c>
      <c r="B67" s="742"/>
      <c r="C67" s="742"/>
      <c r="D67" s="742"/>
      <c r="E67" s="743" t="s">
        <v>259</v>
      </c>
      <c r="F67" s="743"/>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c r="AJ67" s="743"/>
      <c r="AK67" s="743"/>
      <c r="AL67" s="743"/>
      <c r="AM67" s="743"/>
      <c r="AN67" s="743"/>
      <c r="AO67" s="743"/>
      <c r="AP67" s="743"/>
      <c r="AQ67" s="744"/>
      <c r="AR67" s="745"/>
      <c r="AS67" s="745"/>
      <c r="AT67" s="745"/>
      <c r="AU67" s="745"/>
      <c r="AV67" s="745"/>
      <c r="AW67" s="745"/>
      <c r="AX67" s="745"/>
      <c r="AY67" s="746"/>
      <c r="AZ67" s="747"/>
      <c r="BA67" s="748"/>
      <c r="BB67" s="748"/>
      <c r="BC67" s="748"/>
      <c r="BD67" s="748"/>
      <c r="BE67" s="748"/>
      <c r="BF67" s="748"/>
      <c r="BG67" s="748"/>
      <c r="BH67" s="748"/>
      <c r="BI67" s="749"/>
    </row>
    <row r="68" spans="1:61" s="65" customFormat="1" ht="15" customHeight="1" x14ac:dyDescent="0.25">
      <c r="A68" s="741" t="s">
        <v>260</v>
      </c>
      <c r="B68" s="742"/>
      <c r="C68" s="742"/>
      <c r="D68" s="742"/>
      <c r="E68" s="743" t="s">
        <v>262</v>
      </c>
      <c r="F68" s="743"/>
      <c r="G68" s="743"/>
      <c r="H68" s="743"/>
      <c r="I68" s="743"/>
      <c r="J68" s="743"/>
      <c r="K68" s="743"/>
      <c r="L68" s="743"/>
      <c r="M68" s="743"/>
      <c r="N68" s="743"/>
      <c r="O68" s="743"/>
      <c r="P68" s="743"/>
      <c r="Q68" s="743"/>
      <c r="R68" s="743"/>
      <c r="S68" s="743"/>
      <c r="T68" s="743"/>
      <c r="U68" s="743"/>
      <c r="V68" s="743"/>
      <c r="W68" s="743"/>
      <c r="X68" s="743"/>
      <c r="Y68" s="743"/>
      <c r="Z68" s="743"/>
      <c r="AA68" s="743"/>
      <c r="AB68" s="743"/>
      <c r="AC68" s="743"/>
      <c r="AD68" s="743"/>
      <c r="AE68" s="743"/>
      <c r="AF68" s="743"/>
      <c r="AG68" s="743"/>
      <c r="AH68" s="743"/>
      <c r="AI68" s="743"/>
      <c r="AJ68" s="743"/>
      <c r="AK68" s="743"/>
      <c r="AL68" s="743"/>
      <c r="AM68" s="743"/>
      <c r="AN68" s="743"/>
      <c r="AO68" s="743"/>
      <c r="AP68" s="743"/>
      <c r="AQ68" s="744"/>
      <c r="AR68" s="745"/>
      <c r="AS68" s="745"/>
      <c r="AT68" s="745"/>
      <c r="AU68" s="745"/>
      <c r="AV68" s="745"/>
      <c r="AW68" s="745"/>
      <c r="AX68" s="745"/>
      <c r="AY68" s="746"/>
      <c r="AZ68" s="747"/>
      <c r="BA68" s="748"/>
      <c r="BB68" s="748"/>
      <c r="BC68" s="748"/>
      <c r="BD68" s="748"/>
      <c r="BE68" s="748"/>
      <c r="BF68" s="748"/>
      <c r="BG68" s="748"/>
      <c r="BH68" s="748"/>
      <c r="BI68" s="749"/>
    </row>
    <row r="69" spans="1:61" s="65" customFormat="1" ht="15" customHeight="1" x14ac:dyDescent="0.25">
      <c r="A69" s="735" t="s">
        <v>264</v>
      </c>
      <c r="B69" s="736"/>
      <c r="C69" s="736"/>
      <c r="D69" s="736"/>
      <c r="E69" s="737" t="s">
        <v>263</v>
      </c>
      <c r="F69" s="737"/>
      <c r="G69" s="737"/>
      <c r="H69" s="737"/>
      <c r="I69" s="737"/>
      <c r="J69" s="737"/>
      <c r="K69" s="737"/>
      <c r="L69" s="737"/>
      <c r="M69" s="737"/>
      <c r="N69" s="737"/>
      <c r="O69" s="737"/>
      <c r="P69" s="737"/>
      <c r="Q69" s="737"/>
      <c r="R69" s="737"/>
      <c r="S69" s="737"/>
      <c r="T69" s="737"/>
      <c r="U69" s="737"/>
      <c r="V69" s="737"/>
      <c r="W69" s="737"/>
      <c r="X69" s="737"/>
      <c r="Y69" s="737"/>
      <c r="Z69" s="737"/>
      <c r="AA69" s="737"/>
      <c r="AB69" s="737"/>
      <c r="AC69" s="737"/>
      <c r="AD69" s="737"/>
      <c r="AE69" s="737"/>
      <c r="AF69" s="737"/>
      <c r="AG69" s="737"/>
      <c r="AH69" s="737"/>
      <c r="AI69" s="737"/>
      <c r="AJ69" s="737"/>
      <c r="AK69" s="737"/>
      <c r="AL69" s="737"/>
      <c r="AM69" s="737"/>
      <c r="AN69" s="737"/>
      <c r="AO69" s="737"/>
      <c r="AP69" s="737"/>
      <c r="AQ69" s="236">
        <f>SUM(AQ71:AY74)</f>
        <v>0</v>
      </c>
      <c r="AR69" s="242"/>
      <c r="AS69" s="242"/>
      <c r="AT69" s="242"/>
      <c r="AU69" s="242"/>
      <c r="AV69" s="242"/>
      <c r="AW69" s="242"/>
      <c r="AX69" s="242"/>
      <c r="AY69" s="243"/>
      <c r="AZ69" s="738">
        <f>SUM(AZ70:BI75)</f>
        <v>0</v>
      </c>
      <c r="BA69" s="739"/>
      <c r="BB69" s="739"/>
      <c r="BC69" s="739"/>
      <c r="BD69" s="739"/>
      <c r="BE69" s="739"/>
      <c r="BF69" s="739"/>
      <c r="BG69" s="739"/>
      <c r="BH69" s="739"/>
      <c r="BI69" s="740"/>
    </row>
    <row r="70" spans="1:61" s="65" customFormat="1" ht="15" customHeight="1" x14ac:dyDescent="0.25">
      <c r="A70" s="754"/>
      <c r="B70" s="755"/>
      <c r="C70" s="755"/>
      <c r="D70" s="755"/>
      <c r="E70" s="743" t="s">
        <v>251</v>
      </c>
      <c r="F70" s="743"/>
      <c r="G70" s="743"/>
      <c r="H70" s="743"/>
      <c r="I70" s="743"/>
      <c r="J70" s="743"/>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743"/>
      <c r="AJ70" s="743"/>
      <c r="AK70" s="743"/>
      <c r="AL70" s="743"/>
      <c r="AM70" s="743"/>
      <c r="AN70" s="743"/>
      <c r="AO70" s="743"/>
      <c r="AP70" s="743"/>
      <c r="AQ70" s="751"/>
      <c r="AR70" s="752"/>
      <c r="AS70" s="752"/>
      <c r="AT70" s="752"/>
      <c r="AU70" s="752"/>
      <c r="AV70" s="752"/>
      <c r="AW70" s="752"/>
      <c r="AX70" s="752"/>
      <c r="AY70" s="753"/>
      <c r="AZ70" s="747"/>
      <c r="BA70" s="748"/>
      <c r="BB70" s="748"/>
      <c r="BC70" s="748"/>
      <c r="BD70" s="748"/>
      <c r="BE70" s="748"/>
      <c r="BF70" s="748"/>
      <c r="BG70" s="748"/>
      <c r="BH70" s="748"/>
      <c r="BI70" s="749"/>
    </row>
    <row r="71" spans="1:61" ht="28.5" customHeight="1" x14ac:dyDescent="0.25">
      <c r="A71" s="754"/>
      <c r="B71" s="755"/>
      <c r="C71" s="755"/>
      <c r="D71" s="755"/>
      <c r="E71" s="743" t="s">
        <v>252</v>
      </c>
      <c r="F71" s="743"/>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c r="AL71" s="743"/>
      <c r="AM71" s="743"/>
      <c r="AN71" s="743"/>
      <c r="AO71" s="743"/>
      <c r="AP71" s="743"/>
      <c r="AQ71" s="744"/>
      <c r="AR71" s="745"/>
      <c r="AS71" s="745"/>
      <c r="AT71" s="745"/>
      <c r="AU71" s="745"/>
      <c r="AV71" s="745"/>
      <c r="AW71" s="745"/>
      <c r="AX71" s="745"/>
      <c r="AY71" s="746"/>
      <c r="AZ71" s="747"/>
      <c r="BA71" s="748"/>
      <c r="BB71" s="748"/>
      <c r="BC71" s="748"/>
      <c r="BD71" s="748"/>
      <c r="BE71" s="748"/>
      <c r="BF71" s="748"/>
      <c r="BG71" s="748"/>
      <c r="BH71" s="748"/>
      <c r="BI71" s="749"/>
    </row>
    <row r="72" spans="1:61" ht="25.5" customHeight="1" x14ac:dyDescent="0.25">
      <c r="A72" s="754"/>
      <c r="B72" s="755"/>
      <c r="C72" s="755"/>
      <c r="D72" s="755"/>
      <c r="E72" s="743" t="s">
        <v>253</v>
      </c>
      <c r="F72" s="743"/>
      <c r="G72" s="743"/>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4"/>
      <c r="AR72" s="745"/>
      <c r="AS72" s="745"/>
      <c r="AT72" s="745"/>
      <c r="AU72" s="745"/>
      <c r="AV72" s="745"/>
      <c r="AW72" s="745"/>
      <c r="AX72" s="745"/>
      <c r="AY72" s="746"/>
      <c r="AZ72" s="747"/>
      <c r="BA72" s="748"/>
      <c r="BB72" s="748"/>
      <c r="BC72" s="748"/>
      <c r="BD72" s="748"/>
      <c r="BE72" s="748"/>
      <c r="BF72" s="748"/>
      <c r="BG72" s="748"/>
      <c r="BH72" s="748"/>
      <c r="BI72" s="749"/>
    </row>
    <row r="73" spans="1:61" ht="15" customHeight="1" x14ac:dyDescent="0.25">
      <c r="A73" s="754"/>
      <c r="B73" s="755"/>
      <c r="C73" s="755"/>
      <c r="D73" s="755"/>
      <c r="E73" s="743" t="s">
        <v>254</v>
      </c>
      <c r="F73" s="743"/>
      <c r="G73" s="743"/>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4"/>
      <c r="AR73" s="745"/>
      <c r="AS73" s="745"/>
      <c r="AT73" s="745"/>
      <c r="AU73" s="745"/>
      <c r="AV73" s="745"/>
      <c r="AW73" s="745"/>
      <c r="AX73" s="745"/>
      <c r="AY73" s="746"/>
      <c r="AZ73" s="747"/>
      <c r="BA73" s="748"/>
      <c r="BB73" s="748"/>
      <c r="BC73" s="748"/>
      <c r="BD73" s="748"/>
      <c r="BE73" s="748"/>
      <c r="BF73" s="748"/>
      <c r="BG73" s="748"/>
      <c r="BH73" s="748"/>
      <c r="BI73" s="749"/>
    </row>
    <row r="74" spans="1:61" ht="15" customHeight="1" x14ac:dyDescent="0.25">
      <c r="A74" s="754"/>
      <c r="B74" s="755"/>
      <c r="C74" s="755"/>
      <c r="D74" s="755"/>
      <c r="E74" s="743" t="s">
        <v>255</v>
      </c>
      <c r="F74" s="743"/>
      <c r="G74" s="743"/>
      <c r="H74" s="743"/>
      <c r="I74" s="743"/>
      <c r="J74" s="743"/>
      <c r="K74" s="743"/>
      <c r="L74" s="743"/>
      <c r="M74" s="743"/>
      <c r="N74" s="743"/>
      <c r="O74" s="743"/>
      <c r="P74" s="743"/>
      <c r="Q74" s="743"/>
      <c r="R74" s="743"/>
      <c r="S74" s="743"/>
      <c r="T74" s="743"/>
      <c r="U74" s="743"/>
      <c r="V74" s="743"/>
      <c r="W74" s="743"/>
      <c r="X74" s="743"/>
      <c r="Y74" s="743"/>
      <c r="Z74" s="743"/>
      <c r="AA74" s="743"/>
      <c r="AB74" s="743"/>
      <c r="AC74" s="743"/>
      <c r="AD74" s="743"/>
      <c r="AE74" s="743"/>
      <c r="AF74" s="743"/>
      <c r="AG74" s="743"/>
      <c r="AH74" s="743"/>
      <c r="AI74" s="743"/>
      <c r="AJ74" s="743"/>
      <c r="AK74" s="743"/>
      <c r="AL74" s="743"/>
      <c r="AM74" s="743"/>
      <c r="AN74" s="743"/>
      <c r="AO74" s="743"/>
      <c r="AP74" s="743"/>
      <c r="AQ74" s="744"/>
      <c r="AR74" s="745"/>
      <c r="AS74" s="745"/>
      <c r="AT74" s="745"/>
      <c r="AU74" s="745"/>
      <c r="AV74" s="745"/>
      <c r="AW74" s="745"/>
      <c r="AX74" s="745"/>
      <c r="AY74" s="746"/>
      <c r="AZ74" s="747"/>
      <c r="BA74" s="748"/>
      <c r="BB74" s="748"/>
      <c r="BC74" s="748"/>
      <c r="BD74" s="748"/>
      <c r="BE74" s="748"/>
      <c r="BF74" s="748"/>
      <c r="BG74" s="748"/>
      <c r="BH74" s="748"/>
      <c r="BI74" s="749"/>
    </row>
    <row r="75" spans="1:61" ht="15" customHeight="1" x14ac:dyDescent="0.25">
      <c r="A75" s="754"/>
      <c r="B75" s="755"/>
      <c r="C75" s="755"/>
      <c r="D75" s="755"/>
      <c r="E75" s="743" t="s">
        <v>256</v>
      </c>
      <c r="F75" s="743"/>
      <c r="G75" s="743"/>
      <c r="H75" s="743"/>
      <c r="I75" s="743"/>
      <c r="J75" s="743"/>
      <c r="K75" s="743"/>
      <c r="L75" s="743"/>
      <c r="M75" s="743"/>
      <c r="N75" s="743"/>
      <c r="O75" s="743"/>
      <c r="P75" s="743"/>
      <c r="Q75" s="743"/>
      <c r="R75" s="743"/>
      <c r="S75" s="743"/>
      <c r="T75" s="743"/>
      <c r="U75" s="743"/>
      <c r="V75" s="743"/>
      <c r="W75" s="743"/>
      <c r="X75" s="743"/>
      <c r="Y75" s="743"/>
      <c r="Z75" s="743"/>
      <c r="AA75" s="743"/>
      <c r="AB75" s="743"/>
      <c r="AC75" s="743"/>
      <c r="AD75" s="743"/>
      <c r="AE75" s="743"/>
      <c r="AF75" s="743"/>
      <c r="AG75" s="743"/>
      <c r="AH75" s="743"/>
      <c r="AI75" s="743"/>
      <c r="AJ75" s="743"/>
      <c r="AK75" s="743"/>
      <c r="AL75" s="743"/>
      <c r="AM75" s="743"/>
      <c r="AN75" s="743"/>
      <c r="AO75" s="743"/>
      <c r="AP75" s="743"/>
      <c r="AQ75" s="751"/>
      <c r="AR75" s="752"/>
      <c r="AS75" s="752"/>
      <c r="AT75" s="752"/>
      <c r="AU75" s="752"/>
      <c r="AV75" s="752"/>
      <c r="AW75" s="752"/>
      <c r="AX75" s="752"/>
      <c r="AY75" s="753"/>
      <c r="AZ75" s="747"/>
      <c r="BA75" s="748"/>
      <c r="BB75" s="748"/>
      <c r="BC75" s="748"/>
      <c r="BD75" s="748"/>
      <c r="BE75" s="748"/>
      <c r="BF75" s="748"/>
      <c r="BG75" s="748"/>
      <c r="BH75" s="748"/>
      <c r="BI75" s="749"/>
    </row>
    <row r="76" spans="1:61" ht="15" customHeight="1" x14ac:dyDescent="0.25">
      <c r="A76" s="735" t="s">
        <v>266</v>
      </c>
      <c r="B76" s="736"/>
      <c r="C76" s="736"/>
      <c r="D76" s="736"/>
      <c r="E76" s="737" t="s">
        <v>265</v>
      </c>
      <c r="F76" s="737"/>
      <c r="G76" s="737"/>
      <c r="H76" s="737"/>
      <c r="I76" s="737"/>
      <c r="J76" s="737"/>
      <c r="K76" s="737"/>
      <c r="L76" s="737"/>
      <c r="M76" s="737"/>
      <c r="N76" s="737"/>
      <c r="O76" s="737"/>
      <c r="P76" s="737"/>
      <c r="Q76" s="737"/>
      <c r="R76" s="737"/>
      <c r="S76" s="737"/>
      <c r="T76" s="737"/>
      <c r="U76" s="737"/>
      <c r="V76" s="737"/>
      <c r="W76" s="737"/>
      <c r="X76" s="737"/>
      <c r="Y76" s="737"/>
      <c r="Z76" s="737"/>
      <c r="AA76" s="737"/>
      <c r="AB76" s="737"/>
      <c r="AC76" s="737"/>
      <c r="AD76" s="737"/>
      <c r="AE76" s="737"/>
      <c r="AF76" s="737"/>
      <c r="AG76" s="737"/>
      <c r="AH76" s="737"/>
      <c r="AI76" s="737"/>
      <c r="AJ76" s="737"/>
      <c r="AK76" s="737"/>
      <c r="AL76" s="737"/>
      <c r="AM76" s="737"/>
      <c r="AN76" s="737"/>
      <c r="AO76" s="737"/>
      <c r="AP76" s="737"/>
      <c r="AQ76" s="751"/>
      <c r="AR76" s="752"/>
      <c r="AS76" s="752"/>
      <c r="AT76" s="752"/>
      <c r="AU76" s="752"/>
      <c r="AV76" s="752"/>
      <c r="AW76" s="752"/>
      <c r="AX76" s="752"/>
      <c r="AY76" s="753"/>
      <c r="AZ76" s="783"/>
      <c r="BA76" s="784"/>
      <c r="BB76" s="784"/>
      <c r="BC76" s="784"/>
      <c r="BD76" s="784"/>
      <c r="BE76" s="784"/>
      <c r="BF76" s="784"/>
      <c r="BG76" s="784"/>
      <c r="BH76" s="784"/>
      <c r="BI76" s="785"/>
    </row>
    <row r="77" spans="1:61" ht="18" customHeight="1" x14ac:dyDescent="0.25">
      <c r="A77" s="777"/>
      <c r="B77" s="778"/>
      <c r="C77" s="778"/>
      <c r="D77" s="778"/>
      <c r="E77" s="779" t="s">
        <v>267</v>
      </c>
      <c r="F77" s="779"/>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79"/>
      <c r="AN77" s="779"/>
      <c r="AO77" s="779"/>
      <c r="AP77" s="779"/>
      <c r="AQ77" s="236">
        <f>AQ66+AQ69</f>
        <v>0</v>
      </c>
      <c r="AR77" s="242"/>
      <c r="AS77" s="242"/>
      <c r="AT77" s="242"/>
      <c r="AU77" s="242"/>
      <c r="AV77" s="242"/>
      <c r="AW77" s="242"/>
      <c r="AX77" s="242"/>
      <c r="AY77" s="243"/>
      <c r="AZ77" s="738">
        <f>AZ66+AZ69+AZ76</f>
        <v>0</v>
      </c>
      <c r="BA77" s="739"/>
      <c r="BB77" s="739"/>
      <c r="BC77" s="739"/>
      <c r="BD77" s="739"/>
      <c r="BE77" s="739"/>
      <c r="BF77" s="739"/>
      <c r="BG77" s="739"/>
      <c r="BH77" s="739"/>
      <c r="BI77" s="740"/>
    </row>
    <row r="78" spans="1:61" ht="18" customHeight="1" x14ac:dyDescent="0.25">
      <c r="A78" s="777"/>
      <c r="B78" s="778"/>
      <c r="C78" s="778"/>
      <c r="D78" s="778"/>
      <c r="E78" s="779" t="s">
        <v>268</v>
      </c>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44"/>
      <c r="AR78" s="745"/>
      <c r="AS78" s="745"/>
      <c r="AT78" s="745"/>
      <c r="AU78" s="745"/>
      <c r="AV78" s="745"/>
      <c r="AW78" s="745"/>
      <c r="AX78" s="745"/>
      <c r="AY78" s="746"/>
      <c r="AZ78" s="747"/>
      <c r="BA78" s="748"/>
      <c r="BB78" s="748"/>
      <c r="BC78" s="748"/>
      <c r="BD78" s="748"/>
      <c r="BE78" s="748"/>
      <c r="BF78" s="748"/>
      <c r="BG78" s="748"/>
      <c r="BH78" s="748"/>
      <c r="BI78" s="749"/>
    </row>
    <row r="79" spans="1:61" ht="18" customHeight="1" x14ac:dyDescent="0.25">
      <c r="A79" s="777"/>
      <c r="B79" s="778"/>
      <c r="C79" s="778"/>
      <c r="D79" s="778"/>
      <c r="E79" s="779" t="s">
        <v>269</v>
      </c>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779"/>
      <c r="AQ79" s="251">
        <f>AQ77+AZ77+AQ78+AZ78</f>
        <v>0</v>
      </c>
      <c r="AR79" s="252"/>
      <c r="AS79" s="252"/>
      <c r="AT79" s="252"/>
      <c r="AU79" s="252"/>
      <c r="AV79" s="252"/>
      <c r="AW79" s="252"/>
      <c r="AX79" s="252"/>
      <c r="AY79" s="252"/>
      <c r="AZ79" s="252"/>
      <c r="BA79" s="252"/>
      <c r="BB79" s="252"/>
      <c r="BC79" s="252"/>
      <c r="BD79" s="252"/>
      <c r="BE79" s="252"/>
      <c r="BF79" s="252"/>
      <c r="BG79" s="252"/>
      <c r="BH79" s="252"/>
      <c r="BI79" s="253"/>
    </row>
    <row r="80" spans="1:61" ht="19.5" customHeight="1" x14ac:dyDescent="0.25"/>
    <row r="81" spans="1:61" ht="19.5" customHeight="1" x14ac:dyDescent="0.25"/>
    <row r="82" spans="1:61" x14ac:dyDescent="0.25">
      <c r="A82" s="52"/>
      <c r="B82" s="52"/>
      <c r="C82" s="52"/>
      <c r="D82" s="52"/>
      <c r="E82" s="52"/>
      <c r="F82" s="52"/>
      <c r="G82" s="52"/>
      <c r="H82" s="627" t="s">
        <v>0</v>
      </c>
      <c r="I82" s="627"/>
      <c r="J82" s="627"/>
      <c r="K82" s="627"/>
      <c r="L82" s="627"/>
      <c r="M82" s="627"/>
      <c r="N82" s="627"/>
      <c r="O82" s="627"/>
      <c r="P82" s="627"/>
      <c r="Q82" s="627"/>
      <c r="R82" s="627"/>
      <c r="S82" s="627"/>
      <c r="T82" s="627"/>
      <c r="U82" s="627"/>
      <c r="V82" s="627"/>
      <c r="W82" s="627"/>
      <c r="X82" s="627"/>
      <c r="Y82" s="627"/>
      <c r="Z82" s="627"/>
      <c r="AA82" s="627"/>
      <c r="AB82" s="627"/>
      <c r="AC82" s="627"/>
      <c r="AD82" s="627"/>
      <c r="AE82" s="627"/>
      <c r="AF82" s="627"/>
      <c r="AG82" s="627"/>
      <c r="AH82" s="627"/>
      <c r="AI82" s="627"/>
      <c r="AJ82" s="627"/>
      <c r="AK82" s="627"/>
      <c r="AL82" s="627"/>
      <c r="AM82" s="627"/>
      <c r="AN82" s="627"/>
      <c r="AO82" s="627"/>
      <c r="AP82" s="627"/>
      <c r="AQ82" s="628" t="s">
        <v>516</v>
      </c>
      <c r="AR82" s="629"/>
      <c r="AS82" s="629"/>
      <c r="AT82" s="629"/>
      <c r="AU82" s="629"/>
      <c r="AV82" s="629"/>
      <c r="AW82" s="629"/>
      <c r="AX82" s="629"/>
      <c r="AY82" s="629"/>
      <c r="AZ82" s="629"/>
      <c r="BA82" s="629"/>
      <c r="BB82" s="629"/>
      <c r="BC82" s="629"/>
      <c r="BD82" s="629"/>
      <c r="BE82" s="629"/>
      <c r="BF82" s="629"/>
      <c r="BG82" s="629"/>
      <c r="BH82" s="629"/>
      <c r="BI82" s="630"/>
    </row>
    <row r="83" spans="1:61" x14ac:dyDescent="0.25">
      <c r="A83" s="52"/>
      <c r="B83" s="52"/>
      <c r="C83" s="52"/>
      <c r="D83" s="52"/>
      <c r="E83" s="52"/>
      <c r="F83" s="52"/>
      <c r="G83" s="52"/>
      <c r="H83" s="627"/>
      <c r="I83" s="627"/>
      <c r="J83" s="627"/>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c r="AL83" s="627"/>
      <c r="AM83" s="627"/>
      <c r="AN83" s="627"/>
      <c r="AO83" s="627"/>
      <c r="AP83" s="627"/>
      <c r="AQ83" s="631"/>
      <c r="AR83" s="632"/>
      <c r="AS83" s="632"/>
      <c r="AT83" s="632"/>
      <c r="AU83" s="632"/>
      <c r="AV83" s="632"/>
      <c r="AW83" s="632"/>
      <c r="AX83" s="632"/>
      <c r="AY83" s="632"/>
      <c r="AZ83" s="632"/>
      <c r="BA83" s="632"/>
      <c r="BB83" s="632"/>
      <c r="BC83" s="632"/>
      <c r="BD83" s="632"/>
      <c r="BE83" s="632"/>
      <c r="BF83" s="632"/>
      <c r="BG83" s="632"/>
      <c r="BH83" s="632"/>
      <c r="BI83" s="633"/>
    </row>
    <row r="84" spans="1:61" x14ac:dyDescent="0.25">
      <c r="A84" s="52"/>
      <c r="B84" s="52"/>
      <c r="C84" s="52"/>
      <c r="D84" s="52"/>
      <c r="E84" s="52"/>
      <c r="F84" s="52"/>
      <c r="G84" s="52"/>
      <c r="H84" s="627" t="s">
        <v>1</v>
      </c>
      <c r="I84" s="627"/>
      <c r="J84" s="627"/>
      <c r="K84" s="627"/>
      <c r="L84" s="627"/>
      <c r="M84" s="627"/>
      <c r="N84" s="627"/>
      <c r="O84" s="627"/>
      <c r="P84" s="627"/>
      <c r="Q84" s="627"/>
      <c r="R84" s="627"/>
      <c r="S84" s="627"/>
      <c r="T84" s="627"/>
      <c r="U84" s="627"/>
      <c r="V84" s="627"/>
      <c r="W84" s="627"/>
      <c r="X84" s="627"/>
      <c r="Y84" s="627"/>
      <c r="Z84" s="627"/>
      <c r="AA84" s="627"/>
      <c r="AB84" s="627"/>
      <c r="AC84" s="627"/>
      <c r="AD84" s="627"/>
      <c r="AE84" s="627"/>
      <c r="AF84" s="627"/>
      <c r="AG84" s="627"/>
      <c r="AH84" s="627"/>
      <c r="AI84" s="627"/>
      <c r="AJ84" s="627"/>
      <c r="AK84" s="627"/>
      <c r="AL84" s="627"/>
      <c r="AM84" s="627"/>
      <c r="AN84" s="627"/>
      <c r="AO84" s="627"/>
      <c r="AP84" s="627"/>
      <c r="AQ84" s="480"/>
      <c r="AR84" s="480"/>
      <c r="AS84" s="480"/>
      <c r="AT84" s="480"/>
      <c r="AU84" s="480"/>
      <c r="AV84" s="480"/>
      <c r="AW84" s="480"/>
      <c r="AX84" s="480"/>
      <c r="AY84" s="480"/>
      <c r="AZ84" s="476" t="s">
        <v>355</v>
      </c>
      <c r="BA84" s="477"/>
      <c r="BB84" s="477"/>
      <c r="BC84" s="477"/>
      <c r="BD84" s="477"/>
      <c r="BE84" s="477"/>
      <c r="BF84" s="477"/>
      <c r="BG84" s="477"/>
      <c r="BH84" s="477"/>
      <c r="BI84" s="478"/>
    </row>
    <row r="85" spans="1:61" ht="18.75" x14ac:dyDescent="0.3">
      <c r="A85" s="52"/>
      <c r="B85" s="52"/>
      <c r="C85" s="52"/>
      <c r="D85" s="52"/>
      <c r="E85" s="52"/>
      <c r="F85" s="52"/>
      <c r="G85" s="52"/>
      <c r="H85" s="687"/>
      <c r="I85" s="687"/>
      <c r="J85" s="687"/>
      <c r="K85" s="687"/>
      <c r="L85" s="687"/>
      <c r="M85" s="687"/>
      <c r="N85" s="687"/>
      <c r="O85" s="687"/>
      <c r="P85" s="687"/>
      <c r="Q85" s="687"/>
      <c r="R85" s="687"/>
      <c r="S85" s="687"/>
      <c r="T85" s="687"/>
      <c r="U85" s="687"/>
      <c r="V85" s="687"/>
      <c r="W85" s="687"/>
      <c r="X85" s="687"/>
      <c r="Y85" s="687"/>
      <c r="Z85" s="687"/>
      <c r="AA85" s="687"/>
      <c r="AB85" s="687"/>
      <c r="AC85" s="687"/>
      <c r="AD85" s="687"/>
      <c r="AE85" s="687"/>
      <c r="AF85" s="687"/>
      <c r="AG85" s="687"/>
      <c r="AH85" s="687"/>
      <c r="AI85" s="687"/>
      <c r="AJ85" s="687"/>
      <c r="AK85" s="687"/>
      <c r="AL85" s="687"/>
      <c r="AM85" s="687"/>
      <c r="AN85" s="687"/>
      <c r="AO85" s="687"/>
      <c r="AP85" s="687"/>
      <c r="AQ85" s="687"/>
      <c r="AR85" s="687"/>
      <c r="AS85" s="687"/>
      <c r="AT85" s="687"/>
      <c r="AU85" s="687"/>
      <c r="AV85" s="687"/>
      <c r="AW85" s="687"/>
      <c r="AX85" s="687"/>
      <c r="AY85" s="687"/>
      <c r="AZ85" s="687"/>
      <c r="BA85" s="687"/>
      <c r="BB85" s="687"/>
      <c r="BC85" s="687"/>
      <c r="BD85" s="687"/>
      <c r="BE85" s="687"/>
      <c r="BF85" s="687"/>
      <c r="BG85" s="687"/>
      <c r="BH85" s="687"/>
      <c r="BI85" s="687"/>
    </row>
    <row r="86" spans="1:61" ht="7.5" customHeight="1" x14ac:dyDescent="0.25">
      <c r="A86" s="480"/>
      <c r="B86" s="480"/>
      <c r="C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480"/>
      <c r="AX86" s="480"/>
      <c r="AY86" s="480"/>
      <c r="AZ86" s="480"/>
      <c r="BA86" s="480"/>
      <c r="BB86" s="480"/>
      <c r="BC86" s="480"/>
      <c r="BD86" s="480"/>
      <c r="BE86" s="480"/>
      <c r="BF86" s="480"/>
      <c r="BG86" s="480"/>
      <c r="BH86" s="480"/>
      <c r="BI86" s="480"/>
    </row>
    <row r="87" spans="1:61" x14ac:dyDescent="0.25">
      <c r="A87" s="895"/>
      <c r="B87" s="895"/>
      <c r="C87" s="895"/>
      <c r="D87" s="895"/>
      <c r="E87" s="895"/>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5"/>
      <c r="BA87" s="895"/>
      <c r="BB87" s="895"/>
      <c r="BC87" s="895"/>
      <c r="BD87" s="895"/>
      <c r="BE87" s="895"/>
      <c r="BF87" s="895"/>
      <c r="BG87" s="895"/>
      <c r="BH87" s="895"/>
      <c r="BI87" s="895"/>
    </row>
    <row r="88" spans="1:61" x14ac:dyDescent="0.25">
      <c r="A88" s="488" t="s">
        <v>164</v>
      </c>
      <c r="B88" s="489"/>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89"/>
      <c r="AY88" s="489"/>
      <c r="AZ88" s="489"/>
      <c r="BA88" s="489"/>
      <c r="BB88" s="489"/>
      <c r="BC88" s="489"/>
      <c r="BD88" s="489"/>
      <c r="BE88" s="489"/>
      <c r="BF88" s="489"/>
      <c r="BG88" s="489"/>
      <c r="BH88" s="489"/>
      <c r="BI88" s="490"/>
    </row>
    <row r="89" spans="1:61" ht="15.75" x14ac:dyDescent="0.25">
      <c r="A89" s="726" t="s">
        <v>239</v>
      </c>
      <c r="B89" s="726"/>
      <c r="C89" s="726"/>
      <c r="D89" s="726"/>
      <c r="E89" s="726"/>
      <c r="F89" s="726"/>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6"/>
      <c r="AY89" s="726"/>
      <c r="AZ89" s="726"/>
      <c r="BA89" s="726"/>
      <c r="BB89" s="726"/>
      <c r="BC89" s="726"/>
      <c r="BD89" s="726"/>
      <c r="BE89" s="726"/>
      <c r="BF89" s="726"/>
      <c r="BG89" s="726"/>
      <c r="BH89" s="726"/>
      <c r="BI89" s="726"/>
    </row>
    <row r="90" spans="1:61" ht="27" customHeight="1" x14ac:dyDescent="0.25">
      <c r="A90" s="723" t="s">
        <v>165</v>
      </c>
      <c r="B90" s="724"/>
      <c r="C90" s="724"/>
      <c r="D90" s="724"/>
      <c r="E90" s="244" t="s">
        <v>166</v>
      </c>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74" t="s">
        <v>167</v>
      </c>
      <c r="AR90" s="274"/>
      <c r="AS90" s="274"/>
      <c r="AT90" s="274"/>
      <c r="AU90" s="274"/>
      <c r="AV90" s="274"/>
      <c r="AW90" s="274"/>
      <c r="AX90" s="274"/>
      <c r="AY90" s="274"/>
      <c r="AZ90" s="286" t="s">
        <v>168</v>
      </c>
      <c r="BA90" s="274"/>
      <c r="BB90" s="274"/>
      <c r="BC90" s="274"/>
      <c r="BD90" s="274"/>
      <c r="BE90" s="274"/>
      <c r="BF90" s="274"/>
      <c r="BG90" s="274"/>
      <c r="BH90" s="274"/>
      <c r="BI90" s="274"/>
    </row>
    <row r="91" spans="1:61" x14ac:dyDescent="0.25">
      <c r="A91" s="719">
        <v>1</v>
      </c>
      <c r="B91" s="720"/>
      <c r="C91" s="720"/>
      <c r="D91" s="720"/>
      <c r="E91" s="721" t="s">
        <v>241</v>
      </c>
      <c r="F91" s="721"/>
      <c r="G91" s="721"/>
      <c r="H91" s="721"/>
      <c r="I91" s="721"/>
      <c r="J91" s="721"/>
      <c r="K91" s="721"/>
      <c r="L91" s="721"/>
      <c r="M91" s="721"/>
      <c r="N91" s="721"/>
      <c r="O91" s="721"/>
      <c r="P91" s="721"/>
      <c r="Q91" s="721"/>
      <c r="R91" s="721"/>
      <c r="S91" s="721"/>
      <c r="T91" s="721"/>
      <c r="U91" s="721"/>
      <c r="V91" s="721"/>
      <c r="W91" s="721"/>
      <c r="X91" s="721"/>
      <c r="Y91" s="721"/>
      <c r="Z91" s="721"/>
      <c r="AA91" s="721"/>
      <c r="AB91" s="721"/>
      <c r="AC91" s="721"/>
      <c r="AD91" s="721"/>
      <c r="AE91" s="721"/>
      <c r="AF91" s="721"/>
      <c r="AG91" s="721"/>
      <c r="AH91" s="721"/>
      <c r="AI91" s="721"/>
      <c r="AJ91" s="721"/>
      <c r="AK91" s="721"/>
      <c r="AL91" s="721"/>
      <c r="AM91" s="721"/>
      <c r="AN91" s="721"/>
      <c r="AO91" s="721"/>
      <c r="AP91" s="721"/>
      <c r="AQ91" s="196"/>
      <c r="AR91" s="196"/>
      <c r="AS91" s="196"/>
      <c r="AT91" s="196"/>
      <c r="AU91" s="196"/>
      <c r="AV91" s="196"/>
      <c r="AW91" s="196"/>
      <c r="AX91" s="196"/>
      <c r="AY91" s="196"/>
      <c r="AZ91" s="722"/>
      <c r="BA91" s="196"/>
      <c r="BB91" s="196"/>
      <c r="BC91" s="196"/>
      <c r="BD91" s="196"/>
      <c r="BE91" s="196"/>
      <c r="BF91" s="196"/>
      <c r="BG91" s="196"/>
      <c r="BH91" s="196"/>
      <c r="BI91" s="196"/>
    </row>
    <row r="92" spans="1:61" x14ac:dyDescent="0.25">
      <c r="A92" s="719">
        <v>2</v>
      </c>
      <c r="B92" s="720"/>
      <c r="C92" s="720"/>
      <c r="D92" s="720"/>
      <c r="E92" s="721" t="s">
        <v>240</v>
      </c>
      <c r="F92" s="721"/>
      <c r="G92" s="721"/>
      <c r="H92" s="721"/>
      <c r="I92" s="721"/>
      <c r="J92" s="721"/>
      <c r="K92" s="721"/>
      <c r="L92" s="721"/>
      <c r="M92" s="721"/>
      <c r="N92" s="721"/>
      <c r="O92" s="721"/>
      <c r="P92" s="721"/>
      <c r="Q92" s="721"/>
      <c r="R92" s="721"/>
      <c r="S92" s="721"/>
      <c r="T92" s="721"/>
      <c r="U92" s="721"/>
      <c r="V92" s="721"/>
      <c r="W92" s="721"/>
      <c r="X92" s="721"/>
      <c r="Y92" s="721"/>
      <c r="Z92" s="721"/>
      <c r="AA92" s="721"/>
      <c r="AB92" s="721"/>
      <c r="AC92" s="721"/>
      <c r="AD92" s="721"/>
      <c r="AE92" s="721"/>
      <c r="AF92" s="721"/>
      <c r="AG92" s="721"/>
      <c r="AH92" s="721"/>
      <c r="AI92" s="721"/>
      <c r="AJ92" s="721"/>
      <c r="AK92" s="721"/>
      <c r="AL92" s="721"/>
      <c r="AM92" s="721"/>
      <c r="AN92" s="721"/>
      <c r="AO92" s="721"/>
      <c r="AP92" s="721"/>
      <c r="AQ92" s="196"/>
      <c r="AR92" s="196"/>
      <c r="AS92" s="196"/>
      <c r="AT92" s="196"/>
      <c r="AU92" s="196"/>
      <c r="AV92" s="196"/>
      <c r="AW92" s="196"/>
      <c r="AX92" s="196"/>
      <c r="AY92" s="196"/>
      <c r="AZ92" s="722"/>
      <c r="BA92" s="196"/>
      <c r="BB92" s="196"/>
      <c r="BC92" s="196"/>
      <c r="BD92" s="196"/>
      <c r="BE92" s="196"/>
      <c r="BF92" s="196"/>
      <c r="BG92" s="196"/>
      <c r="BH92" s="196"/>
      <c r="BI92" s="196"/>
    </row>
    <row r="93" spans="1:61" x14ac:dyDescent="0.25">
      <c r="A93" s="719">
        <v>3</v>
      </c>
      <c r="B93" s="720"/>
      <c r="C93" s="720"/>
      <c r="D93" s="720"/>
      <c r="E93" s="721" t="s">
        <v>242</v>
      </c>
      <c r="F93" s="721"/>
      <c r="G93" s="721"/>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1"/>
      <c r="AL93" s="721"/>
      <c r="AM93" s="721"/>
      <c r="AN93" s="721"/>
      <c r="AO93" s="721"/>
      <c r="AP93" s="721"/>
      <c r="AQ93" s="196"/>
      <c r="AR93" s="196"/>
      <c r="AS93" s="196"/>
      <c r="AT93" s="196"/>
      <c r="AU93" s="196"/>
      <c r="AV93" s="196"/>
      <c r="AW93" s="196"/>
      <c r="AX93" s="196"/>
      <c r="AY93" s="196"/>
      <c r="AZ93" s="722"/>
      <c r="BA93" s="196"/>
      <c r="BB93" s="196"/>
      <c r="BC93" s="196"/>
      <c r="BD93" s="196"/>
      <c r="BE93" s="196"/>
      <c r="BF93" s="196"/>
      <c r="BG93" s="196"/>
      <c r="BH93" s="196"/>
      <c r="BI93" s="196"/>
    </row>
    <row r="94" spans="1:61" x14ac:dyDescent="0.25">
      <c r="A94" s="719">
        <v>4</v>
      </c>
      <c r="B94" s="720"/>
      <c r="C94" s="720"/>
      <c r="D94" s="720"/>
      <c r="E94" s="721" t="s">
        <v>243</v>
      </c>
      <c r="F94" s="721"/>
      <c r="G94" s="721"/>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c r="AH94" s="721"/>
      <c r="AI94" s="721"/>
      <c r="AJ94" s="721"/>
      <c r="AK94" s="721"/>
      <c r="AL94" s="721"/>
      <c r="AM94" s="721"/>
      <c r="AN94" s="721"/>
      <c r="AO94" s="721"/>
      <c r="AP94" s="721"/>
      <c r="AQ94" s="196"/>
      <c r="AR94" s="196"/>
      <c r="AS94" s="196"/>
      <c r="AT94" s="196"/>
      <c r="AU94" s="196"/>
      <c r="AV94" s="196"/>
      <c r="AW94" s="196"/>
      <c r="AX94" s="196"/>
      <c r="AY94" s="196"/>
      <c r="AZ94" s="722"/>
      <c r="BA94" s="196"/>
      <c r="BB94" s="196"/>
      <c r="BC94" s="196"/>
      <c r="BD94" s="196"/>
      <c r="BE94" s="196"/>
      <c r="BF94" s="196"/>
      <c r="BG94" s="196"/>
      <c r="BH94" s="196"/>
      <c r="BI94" s="196"/>
    </row>
    <row r="95" spans="1:61" x14ac:dyDescent="0.25">
      <c r="A95" s="719">
        <v>5</v>
      </c>
      <c r="B95" s="720"/>
      <c r="C95" s="720"/>
      <c r="D95" s="720"/>
      <c r="E95" s="721" t="s">
        <v>244</v>
      </c>
      <c r="F95" s="721"/>
      <c r="G95" s="721"/>
      <c r="H95" s="721"/>
      <c r="I95" s="721"/>
      <c r="J95" s="721"/>
      <c r="K95" s="721"/>
      <c r="L95" s="721"/>
      <c r="M95" s="721"/>
      <c r="N95" s="721"/>
      <c r="O95" s="721"/>
      <c r="P95" s="721"/>
      <c r="Q95" s="721"/>
      <c r="R95" s="721"/>
      <c r="S95" s="721"/>
      <c r="T95" s="721"/>
      <c r="U95" s="721"/>
      <c r="V95" s="721"/>
      <c r="W95" s="721"/>
      <c r="X95" s="721"/>
      <c r="Y95" s="721"/>
      <c r="Z95" s="721"/>
      <c r="AA95" s="721"/>
      <c r="AB95" s="721"/>
      <c r="AC95" s="721"/>
      <c r="AD95" s="721"/>
      <c r="AE95" s="721"/>
      <c r="AF95" s="721"/>
      <c r="AG95" s="721"/>
      <c r="AH95" s="721"/>
      <c r="AI95" s="721"/>
      <c r="AJ95" s="721"/>
      <c r="AK95" s="721"/>
      <c r="AL95" s="721"/>
      <c r="AM95" s="721"/>
      <c r="AN95" s="721"/>
      <c r="AO95" s="721"/>
      <c r="AP95" s="721"/>
      <c r="AQ95" s="196"/>
      <c r="AR95" s="196"/>
      <c r="AS95" s="196"/>
      <c r="AT95" s="196"/>
      <c r="AU95" s="196"/>
      <c r="AV95" s="196"/>
      <c r="AW95" s="196"/>
      <c r="AX95" s="196"/>
      <c r="AY95" s="196"/>
      <c r="AZ95" s="722"/>
      <c r="BA95" s="196"/>
      <c r="BB95" s="196"/>
      <c r="BC95" s="196"/>
      <c r="BD95" s="196"/>
      <c r="BE95" s="196"/>
      <c r="BF95" s="196"/>
      <c r="BG95" s="196"/>
      <c r="BH95" s="196"/>
      <c r="BI95" s="196"/>
    </row>
    <row r="96" spans="1:61" x14ac:dyDescent="0.25">
      <c r="A96" s="719">
        <v>6</v>
      </c>
      <c r="B96" s="720"/>
      <c r="C96" s="720"/>
      <c r="D96" s="720"/>
      <c r="E96" s="721" t="s">
        <v>245</v>
      </c>
      <c r="F96" s="721"/>
      <c r="G96" s="721"/>
      <c r="H96" s="721"/>
      <c r="I96" s="721"/>
      <c r="J96" s="721"/>
      <c r="K96" s="721"/>
      <c r="L96" s="721"/>
      <c r="M96" s="721"/>
      <c r="N96" s="721"/>
      <c r="O96" s="721"/>
      <c r="P96" s="721"/>
      <c r="Q96" s="721"/>
      <c r="R96" s="721"/>
      <c r="S96" s="721"/>
      <c r="T96" s="721"/>
      <c r="U96" s="721"/>
      <c r="V96" s="721"/>
      <c r="W96" s="721"/>
      <c r="X96" s="721"/>
      <c r="Y96" s="721"/>
      <c r="Z96" s="721"/>
      <c r="AA96" s="721"/>
      <c r="AB96" s="721"/>
      <c r="AC96" s="721"/>
      <c r="AD96" s="721"/>
      <c r="AE96" s="721"/>
      <c r="AF96" s="721"/>
      <c r="AG96" s="721"/>
      <c r="AH96" s="721"/>
      <c r="AI96" s="721"/>
      <c r="AJ96" s="721"/>
      <c r="AK96" s="721"/>
      <c r="AL96" s="721"/>
      <c r="AM96" s="721"/>
      <c r="AN96" s="721"/>
      <c r="AO96" s="721"/>
      <c r="AP96" s="721"/>
      <c r="AQ96" s="196"/>
      <c r="AR96" s="196"/>
      <c r="AS96" s="196"/>
      <c r="AT96" s="196"/>
      <c r="AU96" s="196"/>
      <c r="AV96" s="196"/>
      <c r="AW96" s="196"/>
      <c r="AX96" s="196"/>
      <c r="AY96" s="196"/>
      <c r="AZ96" s="722"/>
      <c r="BA96" s="196"/>
      <c r="BB96" s="196"/>
      <c r="BC96" s="196"/>
      <c r="BD96" s="196"/>
      <c r="BE96" s="196"/>
      <c r="BF96" s="196"/>
      <c r="BG96" s="196"/>
      <c r="BH96" s="196"/>
      <c r="BI96" s="196"/>
    </row>
    <row r="97" spans="1:61" x14ac:dyDescent="0.25">
      <c r="A97" s="719">
        <v>7</v>
      </c>
      <c r="B97" s="720"/>
      <c r="C97" s="720"/>
      <c r="D97" s="720"/>
      <c r="E97" s="721" t="s">
        <v>247</v>
      </c>
      <c r="F97" s="721"/>
      <c r="G97" s="721"/>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196"/>
      <c r="AR97" s="196"/>
      <c r="AS97" s="196"/>
      <c r="AT97" s="196"/>
      <c r="AU97" s="196"/>
      <c r="AV97" s="196"/>
      <c r="AW97" s="196"/>
      <c r="AX97" s="196"/>
      <c r="AY97" s="196"/>
      <c r="AZ97" s="722"/>
      <c r="BA97" s="196"/>
      <c r="BB97" s="196"/>
      <c r="BC97" s="196"/>
      <c r="BD97" s="196"/>
      <c r="BE97" s="196"/>
      <c r="BF97" s="196"/>
      <c r="BG97" s="196"/>
      <c r="BH97" s="196"/>
      <c r="BI97" s="196"/>
    </row>
    <row r="98" spans="1:61" x14ac:dyDescent="0.25">
      <c r="A98" s="719">
        <v>8</v>
      </c>
      <c r="B98" s="720"/>
      <c r="C98" s="720"/>
      <c r="D98" s="720"/>
      <c r="E98" s="721" t="s">
        <v>517</v>
      </c>
      <c r="F98" s="721"/>
      <c r="G98" s="721"/>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196"/>
      <c r="AR98" s="196"/>
      <c r="AS98" s="196"/>
      <c r="AT98" s="196"/>
      <c r="AU98" s="196"/>
      <c r="AV98" s="196"/>
      <c r="AW98" s="196"/>
      <c r="AX98" s="196"/>
      <c r="AY98" s="196"/>
      <c r="AZ98" s="722"/>
      <c r="BA98" s="196"/>
      <c r="BB98" s="196"/>
      <c r="BC98" s="196"/>
      <c r="BD98" s="196"/>
      <c r="BE98" s="196"/>
      <c r="BF98" s="196"/>
      <c r="BG98" s="196"/>
      <c r="BH98" s="196"/>
      <c r="BI98" s="196"/>
    </row>
    <row r="99" spans="1:61" x14ac:dyDescent="0.25">
      <c r="A99" s="719">
        <v>9</v>
      </c>
      <c r="B99" s="720"/>
      <c r="C99" s="720"/>
      <c r="D99" s="720"/>
      <c r="E99" s="721" t="s">
        <v>518</v>
      </c>
      <c r="F99" s="721"/>
      <c r="G99" s="721"/>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196"/>
      <c r="AR99" s="196"/>
      <c r="AS99" s="196"/>
      <c r="AT99" s="196"/>
      <c r="AU99" s="196"/>
      <c r="AV99" s="196"/>
      <c r="AW99" s="196"/>
      <c r="AX99" s="196"/>
      <c r="AY99" s="196"/>
      <c r="AZ99" s="722"/>
      <c r="BA99" s="196"/>
      <c r="BB99" s="196"/>
      <c r="BC99" s="196"/>
      <c r="BD99" s="196"/>
      <c r="BE99" s="196"/>
      <c r="BF99" s="196"/>
      <c r="BG99" s="196"/>
      <c r="BH99" s="196"/>
      <c r="BI99" s="196"/>
    </row>
    <row r="100" spans="1:61" x14ac:dyDescent="0.25">
      <c r="A100" s="728"/>
      <c r="B100" s="729"/>
      <c r="C100" s="729"/>
      <c r="D100" s="729"/>
      <c r="E100" s="732" t="s">
        <v>519</v>
      </c>
      <c r="F100" s="733"/>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4"/>
      <c r="AQ100" s="190">
        <f>SUM(AQ91:AY99)</f>
        <v>0</v>
      </c>
      <c r="AR100" s="190"/>
      <c r="AS100" s="190"/>
      <c r="AT100" s="190"/>
      <c r="AU100" s="190"/>
      <c r="AV100" s="190"/>
      <c r="AW100" s="190"/>
      <c r="AX100" s="190"/>
      <c r="AY100" s="190"/>
      <c r="AZ100" s="731">
        <f>SUM(AZ91:BI99)</f>
        <v>0</v>
      </c>
      <c r="BA100" s="190"/>
      <c r="BB100" s="190"/>
      <c r="BC100" s="190"/>
      <c r="BD100" s="190"/>
      <c r="BE100" s="190"/>
      <c r="BF100" s="190"/>
      <c r="BG100" s="190"/>
      <c r="BH100" s="190"/>
      <c r="BI100" s="190"/>
    </row>
    <row r="101" spans="1:61" ht="29.25" customHeight="1" x14ac:dyDescent="0.25">
      <c r="A101" s="728"/>
      <c r="B101" s="729"/>
      <c r="C101" s="729"/>
      <c r="D101" s="729"/>
      <c r="E101" s="732" t="s">
        <v>248</v>
      </c>
      <c r="F101" s="733"/>
      <c r="G101" s="733"/>
      <c r="H101" s="733"/>
      <c r="I101" s="733"/>
      <c r="J101" s="733"/>
      <c r="K101" s="733"/>
      <c r="L101" s="733"/>
      <c r="M101" s="733"/>
      <c r="N101" s="733"/>
      <c r="O101" s="733"/>
      <c r="P101" s="733"/>
      <c r="Q101" s="733"/>
      <c r="R101" s="733"/>
      <c r="S101" s="733"/>
      <c r="T101" s="733"/>
      <c r="U101" s="733"/>
      <c r="V101" s="733"/>
      <c r="W101" s="733"/>
      <c r="X101" s="733"/>
      <c r="Y101" s="733"/>
      <c r="Z101" s="733"/>
      <c r="AA101" s="733"/>
      <c r="AB101" s="733"/>
      <c r="AC101" s="733"/>
      <c r="AD101" s="733"/>
      <c r="AE101" s="733"/>
      <c r="AF101" s="733"/>
      <c r="AG101" s="733"/>
      <c r="AH101" s="733"/>
      <c r="AI101" s="733"/>
      <c r="AJ101" s="733"/>
      <c r="AK101" s="733"/>
      <c r="AL101" s="733"/>
      <c r="AM101" s="733"/>
      <c r="AN101" s="733"/>
      <c r="AO101" s="733"/>
      <c r="AP101" s="734"/>
      <c r="AQ101" s="196"/>
      <c r="AR101" s="196"/>
      <c r="AS101" s="196"/>
      <c r="AT101" s="196"/>
      <c r="AU101" s="196"/>
      <c r="AV101" s="196"/>
      <c r="AW101" s="196"/>
      <c r="AX101" s="196"/>
      <c r="AY101" s="196"/>
      <c r="AZ101" s="722"/>
      <c r="BA101" s="196"/>
      <c r="BB101" s="196"/>
      <c r="BC101" s="196"/>
      <c r="BD101" s="196"/>
      <c r="BE101" s="196"/>
      <c r="BF101" s="196"/>
      <c r="BG101" s="196"/>
      <c r="BH101" s="196"/>
      <c r="BI101" s="196"/>
    </row>
    <row r="102" spans="1:61" x14ac:dyDescent="0.25">
      <c r="A102" s="732" t="s">
        <v>249</v>
      </c>
      <c r="B102" s="733"/>
      <c r="C102" s="733"/>
      <c r="D102" s="733"/>
      <c r="E102" s="733"/>
      <c r="F102" s="733"/>
      <c r="G102" s="733"/>
      <c r="H102" s="733"/>
      <c r="I102" s="733"/>
      <c r="J102" s="733"/>
      <c r="K102" s="733"/>
      <c r="L102" s="733"/>
      <c r="M102" s="733"/>
      <c r="N102" s="733"/>
      <c r="O102" s="733"/>
      <c r="P102" s="733"/>
      <c r="Q102" s="733"/>
      <c r="R102" s="733"/>
      <c r="S102" s="733"/>
      <c r="T102" s="733"/>
      <c r="U102" s="733"/>
      <c r="V102" s="733"/>
      <c r="W102" s="733"/>
      <c r="X102" s="733"/>
      <c r="Y102" s="733"/>
      <c r="Z102" s="733"/>
      <c r="AA102" s="733"/>
      <c r="AB102" s="733"/>
      <c r="AC102" s="733"/>
      <c r="AD102" s="733"/>
      <c r="AE102" s="733"/>
      <c r="AF102" s="733"/>
      <c r="AG102" s="733"/>
      <c r="AH102" s="733"/>
      <c r="AI102" s="733"/>
      <c r="AJ102" s="733"/>
      <c r="AK102" s="733"/>
      <c r="AL102" s="733"/>
      <c r="AM102" s="733"/>
      <c r="AN102" s="733"/>
      <c r="AO102" s="733"/>
      <c r="AP102" s="734"/>
      <c r="AQ102" s="217">
        <f>AQ100+AZ100+AQ101+AZ101</f>
        <v>0</v>
      </c>
      <c r="AR102" s="218"/>
      <c r="AS102" s="218"/>
      <c r="AT102" s="218"/>
      <c r="AU102" s="218"/>
      <c r="AV102" s="218"/>
      <c r="AW102" s="218"/>
      <c r="AX102" s="218"/>
      <c r="AY102" s="218"/>
      <c r="AZ102" s="218"/>
      <c r="BA102" s="218"/>
      <c r="BB102" s="218"/>
      <c r="BC102" s="218"/>
      <c r="BD102" s="218"/>
      <c r="BE102" s="218"/>
      <c r="BF102" s="218"/>
      <c r="BG102" s="218"/>
      <c r="BH102" s="218"/>
      <c r="BI102" s="273"/>
    </row>
    <row r="103" spans="1:61" x14ac:dyDescent="0.25">
      <c r="A103" s="723"/>
      <c r="B103" s="724"/>
      <c r="C103" s="724"/>
      <c r="D103" s="72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25"/>
      <c r="AR103" s="225"/>
      <c r="AS103" s="225"/>
      <c r="AT103" s="225"/>
      <c r="AU103" s="225"/>
      <c r="AV103" s="225"/>
      <c r="AW103" s="225"/>
      <c r="AX103" s="225"/>
      <c r="AY103" s="225"/>
      <c r="AZ103" s="750"/>
      <c r="BA103" s="225"/>
      <c r="BB103" s="225"/>
      <c r="BC103" s="225"/>
      <c r="BD103" s="225"/>
      <c r="BE103" s="225"/>
      <c r="BF103" s="225"/>
      <c r="BG103" s="225"/>
      <c r="BH103" s="225"/>
      <c r="BI103" s="225"/>
    </row>
    <row r="104" spans="1:61" ht="15.75" x14ac:dyDescent="0.25">
      <c r="A104" s="726" t="s">
        <v>250</v>
      </c>
      <c r="B104" s="726"/>
      <c r="C104" s="726"/>
      <c r="D104" s="726"/>
      <c r="E104" s="726"/>
      <c r="F104" s="726"/>
      <c r="G104" s="726"/>
      <c r="H104" s="726"/>
      <c r="I104" s="726"/>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6"/>
      <c r="AO104" s="726"/>
      <c r="AP104" s="726"/>
      <c r="AQ104" s="726"/>
      <c r="AR104" s="726"/>
      <c r="AS104" s="726"/>
      <c r="AT104" s="726"/>
      <c r="AU104" s="726"/>
      <c r="AV104" s="726"/>
      <c r="AW104" s="726"/>
      <c r="AX104" s="726"/>
      <c r="AY104" s="726"/>
      <c r="AZ104" s="726"/>
      <c r="BA104" s="726"/>
      <c r="BB104" s="726"/>
      <c r="BC104" s="726"/>
      <c r="BD104" s="726"/>
      <c r="BE104" s="726"/>
      <c r="BF104" s="726"/>
      <c r="BG104" s="726"/>
      <c r="BH104" s="726"/>
      <c r="BI104" s="726"/>
    </row>
    <row r="105" spans="1:61" ht="26.25" customHeight="1" x14ac:dyDescent="0.25">
      <c r="A105" s="723" t="s">
        <v>165</v>
      </c>
      <c r="B105" s="724"/>
      <c r="C105" s="724"/>
      <c r="D105" s="724"/>
      <c r="E105" s="244" t="s">
        <v>166</v>
      </c>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74" t="s">
        <v>167</v>
      </c>
      <c r="AR105" s="274"/>
      <c r="AS105" s="274"/>
      <c r="AT105" s="274"/>
      <c r="AU105" s="274"/>
      <c r="AV105" s="274"/>
      <c r="AW105" s="274"/>
      <c r="AX105" s="274"/>
      <c r="AY105" s="274"/>
      <c r="AZ105" s="286" t="s">
        <v>168</v>
      </c>
      <c r="BA105" s="274"/>
      <c r="BB105" s="274"/>
      <c r="BC105" s="274"/>
      <c r="BD105" s="274"/>
      <c r="BE105" s="274"/>
      <c r="BF105" s="274"/>
      <c r="BG105" s="274"/>
      <c r="BH105" s="274"/>
      <c r="BI105" s="274"/>
    </row>
    <row r="106" spans="1:61" x14ac:dyDescent="0.25">
      <c r="A106" s="780"/>
      <c r="B106" s="781"/>
      <c r="C106" s="781"/>
      <c r="D106" s="781"/>
      <c r="E106" s="781"/>
      <c r="F106" s="781"/>
      <c r="G106" s="781"/>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1"/>
      <c r="AY106" s="781"/>
      <c r="AZ106" s="781"/>
      <c r="BA106" s="781"/>
      <c r="BB106" s="781"/>
      <c r="BC106" s="781"/>
      <c r="BD106" s="781"/>
      <c r="BE106" s="781"/>
      <c r="BF106" s="781"/>
      <c r="BG106" s="781"/>
      <c r="BH106" s="781"/>
      <c r="BI106" s="782"/>
    </row>
    <row r="107" spans="1:61" x14ac:dyDescent="0.25">
      <c r="A107" s="735" t="s">
        <v>258</v>
      </c>
      <c r="B107" s="736"/>
      <c r="C107" s="736"/>
      <c r="D107" s="736"/>
      <c r="E107" s="737" t="s">
        <v>257</v>
      </c>
      <c r="F107" s="737"/>
      <c r="G107" s="737"/>
      <c r="H107" s="737"/>
      <c r="I107" s="737"/>
      <c r="J107" s="737"/>
      <c r="K107" s="737"/>
      <c r="L107" s="737"/>
      <c r="M107" s="737"/>
      <c r="N107" s="737"/>
      <c r="O107" s="737"/>
      <c r="P107" s="737"/>
      <c r="Q107" s="737"/>
      <c r="R107" s="737"/>
      <c r="S107" s="737"/>
      <c r="T107" s="737"/>
      <c r="U107" s="737"/>
      <c r="V107" s="737"/>
      <c r="W107" s="737"/>
      <c r="X107" s="737"/>
      <c r="Y107" s="737"/>
      <c r="Z107" s="737"/>
      <c r="AA107" s="737"/>
      <c r="AB107" s="737"/>
      <c r="AC107" s="737"/>
      <c r="AD107" s="737"/>
      <c r="AE107" s="737"/>
      <c r="AF107" s="737"/>
      <c r="AG107" s="737"/>
      <c r="AH107" s="737"/>
      <c r="AI107" s="737"/>
      <c r="AJ107" s="737"/>
      <c r="AK107" s="737"/>
      <c r="AL107" s="737"/>
      <c r="AM107" s="737"/>
      <c r="AN107" s="737"/>
      <c r="AO107" s="737"/>
      <c r="AP107" s="737"/>
      <c r="AQ107" s="236">
        <f>SUM(AQ108:AY109)</f>
        <v>0</v>
      </c>
      <c r="AR107" s="242"/>
      <c r="AS107" s="242"/>
      <c r="AT107" s="242"/>
      <c r="AU107" s="242"/>
      <c r="AV107" s="242"/>
      <c r="AW107" s="242"/>
      <c r="AX107" s="242"/>
      <c r="AY107" s="243"/>
      <c r="AZ107" s="738">
        <f>SUM(AZ108:BI109)</f>
        <v>0</v>
      </c>
      <c r="BA107" s="739"/>
      <c r="BB107" s="739"/>
      <c r="BC107" s="739"/>
      <c r="BD107" s="739"/>
      <c r="BE107" s="739"/>
      <c r="BF107" s="739"/>
      <c r="BG107" s="739"/>
      <c r="BH107" s="739"/>
      <c r="BI107" s="740"/>
    </row>
    <row r="108" spans="1:61" x14ac:dyDescent="0.25">
      <c r="A108" s="741"/>
      <c r="B108" s="742"/>
      <c r="C108" s="742"/>
      <c r="D108" s="742"/>
      <c r="E108" s="743" t="s">
        <v>520</v>
      </c>
      <c r="F108" s="743"/>
      <c r="G108" s="743"/>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3"/>
      <c r="AQ108" s="744"/>
      <c r="AR108" s="745"/>
      <c r="AS108" s="745"/>
      <c r="AT108" s="745"/>
      <c r="AU108" s="745"/>
      <c r="AV108" s="745"/>
      <c r="AW108" s="745"/>
      <c r="AX108" s="745"/>
      <c r="AY108" s="746"/>
      <c r="AZ108" s="747"/>
      <c r="BA108" s="748"/>
      <c r="BB108" s="748"/>
      <c r="BC108" s="748"/>
      <c r="BD108" s="748"/>
      <c r="BE108" s="748"/>
      <c r="BF108" s="748"/>
      <c r="BG108" s="748"/>
      <c r="BH108" s="748"/>
      <c r="BI108" s="749"/>
    </row>
    <row r="109" spans="1:61" x14ac:dyDescent="0.25">
      <c r="A109" s="741"/>
      <c r="B109" s="742"/>
      <c r="C109" s="742"/>
      <c r="D109" s="742"/>
      <c r="E109" s="743" t="s">
        <v>521</v>
      </c>
      <c r="F109" s="743"/>
      <c r="G109" s="743"/>
      <c r="H109" s="743"/>
      <c r="I109" s="743"/>
      <c r="J109" s="743"/>
      <c r="K109" s="743"/>
      <c r="L109" s="743"/>
      <c r="M109" s="743"/>
      <c r="N109" s="743"/>
      <c r="O109" s="743"/>
      <c r="P109" s="743"/>
      <c r="Q109" s="743"/>
      <c r="R109" s="743"/>
      <c r="S109" s="743"/>
      <c r="T109" s="743"/>
      <c r="U109" s="743"/>
      <c r="V109" s="743"/>
      <c r="W109" s="743"/>
      <c r="X109" s="743"/>
      <c r="Y109" s="743"/>
      <c r="Z109" s="743"/>
      <c r="AA109" s="743"/>
      <c r="AB109" s="743"/>
      <c r="AC109" s="743"/>
      <c r="AD109" s="743"/>
      <c r="AE109" s="743"/>
      <c r="AF109" s="743"/>
      <c r="AG109" s="743"/>
      <c r="AH109" s="743"/>
      <c r="AI109" s="743"/>
      <c r="AJ109" s="743"/>
      <c r="AK109" s="743"/>
      <c r="AL109" s="743"/>
      <c r="AM109" s="743"/>
      <c r="AN109" s="743"/>
      <c r="AO109" s="743"/>
      <c r="AP109" s="743"/>
      <c r="AQ109" s="744"/>
      <c r="AR109" s="745"/>
      <c r="AS109" s="745"/>
      <c r="AT109" s="745"/>
      <c r="AU109" s="745"/>
      <c r="AV109" s="745"/>
      <c r="AW109" s="745"/>
      <c r="AX109" s="745"/>
      <c r="AY109" s="746"/>
      <c r="AZ109" s="747"/>
      <c r="BA109" s="748"/>
      <c r="BB109" s="748"/>
      <c r="BC109" s="748"/>
      <c r="BD109" s="748"/>
      <c r="BE109" s="748"/>
      <c r="BF109" s="748"/>
      <c r="BG109" s="748"/>
      <c r="BH109" s="748"/>
      <c r="BI109" s="749"/>
    </row>
    <row r="110" spans="1:61" x14ac:dyDescent="0.25">
      <c r="A110" s="735" t="s">
        <v>264</v>
      </c>
      <c r="B110" s="736"/>
      <c r="C110" s="736"/>
      <c r="D110" s="736"/>
      <c r="E110" s="737" t="s">
        <v>522</v>
      </c>
      <c r="F110" s="737"/>
      <c r="G110" s="737"/>
      <c r="H110" s="737"/>
      <c r="I110" s="737"/>
      <c r="J110" s="737"/>
      <c r="K110" s="737"/>
      <c r="L110" s="737"/>
      <c r="M110" s="737"/>
      <c r="N110" s="737"/>
      <c r="O110" s="737"/>
      <c r="P110" s="737"/>
      <c r="Q110" s="737"/>
      <c r="R110" s="737"/>
      <c r="S110" s="737"/>
      <c r="T110" s="737"/>
      <c r="U110" s="737"/>
      <c r="V110" s="737"/>
      <c r="W110" s="737"/>
      <c r="X110" s="737"/>
      <c r="Y110" s="737"/>
      <c r="Z110" s="737"/>
      <c r="AA110" s="737"/>
      <c r="AB110" s="737"/>
      <c r="AC110" s="737"/>
      <c r="AD110" s="737"/>
      <c r="AE110" s="737"/>
      <c r="AF110" s="737"/>
      <c r="AG110" s="737"/>
      <c r="AH110" s="737"/>
      <c r="AI110" s="737"/>
      <c r="AJ110" s="737"/>
      <c r="AK110" s="737"/>
      <c r="AL110" s="737"/>
      <c r="AM110" s="737"/>
      <c r="AN110" s="737"/>
      <c r="AO110" s="737"/>
      <c r="AP110" s="737"/>
      <c r="AQ110" s="236">
        <f>SUM(AQ112,AQ113,AQ115)</f>
        <v>0</v>
      </c>
      <c r="AR110" s="242"/>
      <c r="AS110" s="242"/>
      <c r="AT110" s="242"/>
      <c r="AU110" s="242"/>
      <c r="AV110" s="242"/>
      <c r="AW110" s="242"/>
      <c r="AX110" s="242"/>
      <c r="AY110" s="243"/>
      <c r="AZ110" s="738">
        <f>SUM(AZ111:BI115)</f>
        <v>0</v>
      </c>
      <c r="BA110" s="739"/>
      <c r="BB110" s="739"/>
      <c r="BC110" s="739"/>
      <c r="BD110" s="739"/>
      <c r="BE110" s="739"/>
      <c r="BF110" s="739"/>
      <c r="BG110" s="739"/>
      <c r="BH110" s="739"/>
      <c r="BI110" s="740"/>
    </row>
    <row r="111" spans="1:61" x14ac:dyDescent="0.25">
      <c r="A111" s="754"/>
      <c r="B111" s="755"/>
      <c r="C111" s="755"/>
      <c r="D111" s="755"/>
      <c r="E111" s="743" t="s">
        <v>523</v>
      </c>
      <c r="F111" s="743"/>
      <c r="G111" s="743"/>
      <c r="H111" s="743"/>
      <c r="I111" s="743"/>
      <c r="J111" s="743"/>
      <c r="K111" s="743"/>
      <c r="L111" s="743"/>
      <c r="M111" s="743"/>
      <c r="N111" s="743"/>
      <c r="O111" s="743"/>
      <c r="P111" s="743"/>
      <c r="Q111" s="743"/>
      <c r="R111" s="743"/>
      <c r="S111" s="743"/>
      <c r="T111" s="743"/>
      <c r="U111" s="743"/>
      <c r="V111" s="743"/>
      <c r="W111" s="743"/>
      <c r="X111" s="743"/>
      <c r="Y111" s="743"/>
      <c r="Z111" s="743"/>
      <c r="AA111" s="743"/>
      <c r="AB111" s="743"/>
      <c r="AC111" s="743"/>
      <c r="AD111" s="743"/>
      <c r="AE111" s="743"/>
      <c r="AF111" s="743"/>
      <c r="AG111" s="743"/>
      <c r="AH111" s="743"/>
      <c r="AI111" s="743"/>
      <c r="AJ111" s="743"/>
      <c r="AK111" s="743"/>
      <c r="AL111" s="743"/>
      <c r="AM111" s="743"/>
      <c r="AN111" s="743"/>
      <c r="AO111" s="743"/>
      <c r="AP111" s="743"/>
      <c r="AQ111" s="751">
        <v>1</v>
      </c>
      <c r="AR111" s="752"/>
      <c r="AS111" s="752"/>
      <c r="AT111" s="752"/>
      <c r="AU111" s="752"/>
      <c r="AV111" s="752"/>
      <c r="AW111" s="752"/>
      <c r="AX111" s="752"/>
      <c r="AY111" s="753"/>
      <c r="AZ111" s="747"/>
      <c r="BA111" s="748"/>
      <c r="BB111" s="748"/>
      <c r="BC111" s="748"/>
      <c r="BD111" s="748"/>
      <c r="BE111" s="748"/>
      <c r="BF111" s="748"/>
      <c r="BG111" s="748"/>
      <c r="BH111" s="748"/>
      <c r="BI111" s="749"/>
    </row>
    <row r="112" spans="1:61" ht="28.5" customHeight="1" x14ac:dyDescent="0.25">
      <c r="A112" s="754"/>
      <c r="B112" s="755"/>
      <c r="C112" s="755"/>
      <c r="D112" s="755"/>
      <c r="E112" s="743" t="s">
        <v>524</v>
      </c>
      <c r="F112" s="743"/>
      <c r="G112" s="743"/>
      <c r="H112" s="743"/>
      <c r="I112" s="743"/>
      <c r="J112" s="743"/>
      <c r="K112" s="743"/>
      <c r="L112" s="743"/>
      <c r="M112" s="743"/>
      <c r="N112" s="743"/>
      <c r="O112" s="743"/>
      <c r="P112" s="743"/>
      <c r="Q112" s="743"/>
      <c r="R112" s="743"/>
      <c r="S112" s="743"/>
      <c r="T112" s="743"/>
      <c r="U112" s="743"/>
      <c r="V112" s="743"/>
      <c r="W112" s="743"/>
      <c r="X112" s="743"/>
      <c r="Y112" s="743"/>
      <c r="Z112" s="743"/>
      <c r="AA112" s="743"/>
      <c r="AB112" s="743"/>
      <c r="AC112" s="743"/>
      <c r="AD112" s="743"/>
      <c r="AE112" s="743"/>
      <c r="AF112" s="743"/>
      <c r="AG112" s="743"/>
      <c r="AH112" s="743"/>
      <c r="AI112" s="743"/>
      <c r="AJ112" s="743"/>
      <c r="AK112" s="743"/>
      <c r="AL112" s="743"/>
      <c r="AM112" s="743"/>
      <c r="AN112" s="743"/>
      <c r="AO112" s="743"/>
      <c r="AP112" s="743"/>
      <c r="AQ112" s="744"/>
      <c r="AR112" s="745"/>
      <c r="AS112" s="745"/>
      <c r="AT112" s="745"/>
      <c r="AU112" s="745"/>
      <c r="AV112" s="745"/>
      <c r="AW112" s="745"/>
      <c r="AX112" s="745"/>
      <c r="AY112" s="746"/>
      <c r="AZ112" s="747"/>
      <c r="BA112" s="748"/>
      <c r="BB112" s="748"/>
      <c r="BC112" s="748"/>
      <c r="BD112" s="748"/>
      <c r="BE112" s="748"/>
      <c r="BF112" s="748"/>
      <c r="BG112" s="748"/>
      <c r="BH112" s="748"/>
      <c r="BI112" s="749"/>
    </row>
    <row r="113" spans="1:61" ht="24.75" customHeight="1" x14ac:dyDescent="0.25">
      <c r="A113" s="754"/>
      <c r="B113" s="755"/>
      <c r="C113" s="755"/>
      <c r="D113" s="755"/>
      <c r="E113" s="743" t="s">
        <v>525</v>
      </c>
      <c r="F113" s="743"/>
      <c r="G113" s="743"/>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4"/>
      <c r="AR113" s="745"/>
      <c r="AS113" s="745"/>
      <c r="AT113" s="745"/>
      <c r="AU113" s="745"/>
      <c r="AV113" s="745"/>
      <c r="AW113" s="745"/>
      <c r="AX113" s="745"/>
      <c r="AY113" s="746"/>
      <c r="AZ113" s="747"/>
      <c r="BA113" s="748"/>
      <c r="BB113" s="748"/>
      <c r="BC113" s="748"/>
      <c r="BD113" s="748"/>
      <c r="BE113" s="748"/>
      <c r="BF113" s="748"/>
      <c r="BG113" s="748"/>
      <c r="BH113" s="748"/>
      <c r="BI113" s="749"/>
    </row>
    <row r="114" spans="1:61" x14ac:dyDescent="0.25">
      <c r="A114" s="754"/>
      <c r="B114" s="755"/>
      <c r="C114" s="755"/>
      <c r="D114" s="755"/>
      <c r="E114" s="743" t="s">
        <v>526</v>
      </c>
      <c r="F114" s="743"/>
      <c r="G114" s="743"/>
      <c r="H114" s="743"/>
      <c r="I114" s="743"/>
      <c r="J114" s="743"/>
      <c r="K114" s="743"/>
      <c r="L114" s="743"/>
      <c r="M114" s="743"/>
      <c r="N114" s="743"/>
      <c r="O114" s="743"/>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51"/>
      <c r="AR114" s="752"/>
      <c r="AS114" s="752"/>
      <c r="AT114" s="752"/>
      <c r="AU114" s="752"/>
      <c r="AV114" s="752"/>
      <c r="AW114" s="752"/>
      <c r="AX114" s="752"/>
      <c r="AY114" s="753"/>
      <c r="AZ114" s="747"/>
      <c r="BA114" s="748"/>
      <c r="BB114" s="748"/>
      <c r="BC114" s="748"/>
      <c r="BD114" s="748"/>
      <c r="BE114" s="748"/>
      <c r="BF114" s="748"/>
      <c r="BG114" s="748"/>
      <c r="BH114" s="748"/>
      <c r="BI114" s="749"/>
    </row>
    <row r="115" spans="1:61" ht="23.25" customHeight="1" x14ac:dyDescent="0.25">
      <c r="A115" s="754"/>
      <c r="B115" s="755"/>
      <c r="C115" s="755"/>
      <c r="D115" s="755"/>
      <c r="E115" s="743" t="s">
        <v>527</v>
      </c>
      <c r="F115" s="743"/>
      <c r="G115" s="743"/>
      <c r="H115" s="743"/>
      <c r="I115" s="743"/>
      <c r="J115" s="743"/>
      <c r="K115" s="743"/>
      <c r="L115" s="743"/>
      <c r="M115" s="743"/>
      <c r="N115" s="743"/>
      <c r="O115" s="743"/>
      <c r="P115" s="743"/>
      <c r="Q115" s="743"/>
      <c r="R115" s="743"/>
      <c r="S115" s="743"/>
      <c r="T115" s="743"/>
      <c r="U115" s="743"/>
      <c r="V115" s="743"/>
      <c r="W115" s="743"/>
      <c r="X115" s="743"/>
      <c r="Y115" s="743"/>
      <c r="Z115" s="743"/>
      <c r="AA115" s="743"/>
      <c r="AB115" s="743"/>
      <c r="AC115" s="743"/>
      <c r="AD115" s="743"/>
      <c r="AE115" s="743"/>
      <c r="AF115" s="743"/>
      <c r="AG115" s="743"/>
      <c r="AH115" s="743"/>
      <c r="AI115" s="743"/>
      <c r="AJ115" s="743"/>
      <c r="AK115" s="743"/>
      <c r="AL115" s="743"/>
      <c r="AM115" s="743"/>
      <c r="AN115" s="743"/>
      <c r="AO115" s="743"/>
      <c r="AP115" s="743"/>
      <c r="AQ115" s="744"/>
      <c r="AR115" s="745"/>
      <c r="AS115" s="745"/>
      <c r="AT115" s="745"/>
      <c r="AU115" s="745"/>
      <c r="AV115" s="745"/>
      <c r="AW115" s="745"/>
      <c r="AX115" s="745"/>
      <c r="AY115" s="746"/>
      <c r="AZ115" s="747"/>
      <c r="BA115" s="748"/>
      <c r="BB115" s="748"/>
      <c r="BC115" s="748"/>
      <c r="BD115" s="748"/>
      <c r="BE115" s="748"/>
      <c r="BF115" s="748"/>
      <c r="BG115" s="748"/>
      <c r="BH115" s="748"/>
      <c r="BI115" s="749"/>
    </row>
    <row r="116" spans="1:61" x14ac:dyDescent="0.25">
      <c r="A116" s="735" t="s">
        <v>266</v>
      </c>
      <c r="B116" s="736"/>
      <c r="C116" s="736"/>
      <c r="D116" s="736"/>
      <c r="E116" s="737" t="s">
        <v>265</v>
      </c>
      <c r="F116" s="737"/>
      <c r="G116" s="737"/>
      <c r="H116" s="737"/>
      <c r="I116" s="737"/>
      <c r="J116" s="737"/>
      <c r="K116" s="737"/>
      <c r="L116" s="737"/>
      <c r="M116" s="737"/>
      <c r="N116" s="737"/>
      <c r="O116" s="737"/>
      <c r="P116" s="737"/>
      <c r="Q116" s="737"/>
      <c r="R116" s="737"/>
      <c r="S116" s="737"/>
      <c r="T116" s="737"/>
      <c r="U116" s="737"/>
      <c r="V116" s="737"/>
      <c r="W116" s="737"/>
      <c r="X116" s="737"/>
      <c r="Y116" s="737"/>
      <c r="Z116" s="737"/>
      <c r="AA116" s="737"/>
      <c r="AB116" s="737"/>
      <c r="AC116" s="737"/>
      <c r="AD116" s="737"/>
      <c r="AE116" s="737"/>
      <c r="AF116" s="737"/>
      <c r="AG116" s="737"/>
      <c r="AH116" s="737"/>
      <c r="AI116" s="737"/>
      <c r="AJ116" s="737"/>
      <c r="AK116" s="737"/>
      <c r="AL116" s="737"/>
      <c r="AM116" s="737"/>
      <c r="AN116" s="737"/>
      <c r="AO116" s="737"/>
      <c r="AP116" s="737"/>
      <c r="AQ116" s="751"/>
      <c r="AR116" s="752"/>
      <c r="AS116" s="752"/>
      <c r="AT116" s="752"/>
      <c r="AU116" s="752"/>
      <c r="AV116" s="752"/>
      <c r="AW116" s="752"/>
      <c r="AX116" s="752"/>
      <c r="AY116" s="753"/>
      <c r="AZ116" s="783"/>
      <c r="BA116" s="784"/>
      <c r="BB116" s="784"/>
      <c r="BC116" s="784"/>
      <c r="BD116" s="784"/>
      <c r="BE116" s="784"/>
      <c r="BF116" s="784"/>
      <c r="BG116" s="784"/>
      <c r="BH116" s="784"/>
      <c r="BI116" s="785"/>
    </row>
    <row r="117" spans="1:61" x14ac:dyDescent="0.25">
      <c r="A117" s="735" t="s">
        <v>266</v>
      </c>
      <c r="B117" s="736"/>
      <c r="C117" s="736"/>
      <c r="D117" s="736"/>
      <c r="E117" s="737" t="s">
        <v>528</v>
      </c>
      <c r="F117" s="737"/>
      <c r="G117" s="737"/>
      <c r="H117" s="737"/>
      <c r="I117" s="737"/>
      <c r="J117" s="737"/>
      <c r="K117" s="737"/>
      <c r="L117" s="737"/>
      <c r="M117" s="737"/>
      <c r="N117" s="737"/>
      <c r="O117" s="737"/>
      <c r="P117" s="737"/>
      <c r="Q117" s="737"/>
      <c r="R117" s="737"/>
      <c r="S117" s="737"/>
      <c r="T117" s="737"/>
      <c r="U117" s="737"/>
      <c r="V117" s="737"/>
      <c r="W117" s="737"/>
      <c r="X117" s="737"/>
      <c r="Y117" s="737"/>
      <c r="Z117" s="737"/>
      <c r="AA117" s="737"/>
      <c r="AB117" s="737"/>
      <c r="AC117" s="737"/>
      <c r="AD117" s="737"/>
      <c r="AE117" s="737"/>
      <c r="AF117" s="737"/>
      <c r="AG117" s="737"/>
      <c r="AH117" s="737"/>
      <c r="AI117" s="737"/>
      <c r="AJ117" s="737"/>
      <c r="AK117" s="737"/>
      <c r="AL117" s="737"/>
      <c r="AM117" s="737"/>
      <c r="AN117" s="737"/>
      <c r="AO117" s="737"/>
      <c r="AP117" s="737"/>
      <c r="AQ117" s="939">
        <v>0</v>
      </c>
      <c r="AR117" s="940"/>
      <c r="AS117" s="940"/>
      <c r="AT117" s="940"/>
      <c r="AU117" s="940"/>
      <c r="AV117" s="940"/>
      <c r="AW117" s="940"/>
      <c r="AX117" s="940"/>
      <c r="AY117" s="941"/>
      <c r="AZ117" s="783">
        <v>0</v>
      </c>
      <c r="BA117" s="784"/>
      <c r="BB117" s="784"/>
      <c r="BC117" s="784"/>
      <c r="BD117" s="784"/>
      <c r="BE117" s="784"/>
      <c r="BF117" s="784"/>
      <c r="BG117" s="784"/>
      <c r="BH117" s="784"/>
      <c r="BI117" s="785"/>
    </row>
    <row r="118" spans="1:61" ht="17.25" x14ac:dyDescent="0.25">
      <c r="A118" s="777"/>
      <c r="B118" s="778"/>
      <c r="C118" s="778"/>
      <c r="D118" s="778"/>
      <c r="E118" s="779" t="s">
        <v>267</v>
      </c>
      <c r="F118" s="779"/>
      <c r="G118" s="779"/>
      <c r="H118" s="779"/>
      <c r="I118" s="779"/>
      <c r="J118" s="779"/>
      <c r="K118" s="779"/>
      <c r="L118" s="779"/>
      <c r="M118" s="779"/>
      <c r="N118" s="779"/>
      <c r="O118" s="779"/>
      <c r="P118" s="779"/>
      <c r="Q118" s="779"/>
      <c r="R118" s="779"/>
      <c r="S118" s="779"/>
      <c r="T118" s="779"/>
      <c r="U118" s="779"/>
      <c r="V118" s="779"/>
      <c r="W118" s="779"/>
      <c r="X118" s="779"/>
      <c r="Y118" s="779"/>
      <c r="Z118" s="779"/>
      <c r="AA118" s="779"/>
      <c r="AB118" s="779"/>
      <c r="AC118" s="779"/>
      <c r="AD118" s="779"/>
      <c r="AE118" s="779"/>
      <c r="AF118" s="779"/>
      <c r="AG118" s="779"/>
      <c r="AH118" s="779"/>
      <c r="AI118" s="779"/>
      <c r="AJ118" s="779"/>
      <c r="AK118" s="779"/>
      <c r="AL118" s="779"/>
      <c r="AM118" s="779"/>
      <c r="AN118" s="779"/>
      <c r="AO118" s="779"/>
      <c r="AP118" s="779"/>
      <c r="AQ118" s="236">
        <f>AQ107+AQ110+AQ117</f>
        <v>0</v>
      </c>
      <c r="AR118" s="242"/>
      <c r="AS118" s="242"/>
      <c r="AT118" s="242"/>
      <c r="AU118" s="242"/>
      <c r="AV118" s="242"/>
      <c r="AW118" s="242"/>
      <c r="AX118" s="242"/>
      <c r="AY118" s="243"/>
      <c r="AZ118" s="738">
        <f>AZ117+AZ116+AZ110+AZ107</f>
        <v>0</v>
      </c>
      <c r="BA118" s="739"/>
      <c r="BB118" s="739"/>
      <c r="BC118" s="739"/>
      <c r="BD118" s="739"/>
      <c r="BE118" s="739"/>
      <c r="BF118" s="739"/>
      <c r="BG118" s="739"/>
      <c r="BH118" s="739"/>
      <c r="BI118" s="740"/>
    </row>
    <row r="119" spans="1:61" ht="17.25" x14ac:dyDescent="0.25">
      <c r="A119" s="777"/>
      <c r="B119" s="778"/>
      <c r="C119" s="778"/>
      <c r="D119" s="778"/>
      <c r="E119" s="779" t="s">
        <v>268</v>
      </c>
      <c r="F119" s="779"/>
      <c r="G119" s="779"/>
      <c r="H119" s="779"/>
      <c r="I119" s="779"/>
      <c r="J119" s="779"/>
      <c r="K119" s="779"/>
      <c r="L119" s="779"/>
      <c r="M119" s="779"/>
      <c r="N119" s="779"/>
      <c r="O119" s="779"/>
      <c r="P119" s="779"/>
      <c r="Q119" s="779"/>
      <c r="R119" s="779"/>
      <c r="S119" s="779"/>
      <c r="T119" s="779"/>
      <c r="U119" s="779"/>
      <c r="V119" s="779"/>
      <c r="W119" s="779"/>
      <c r="X119" s="779"/>
      <c r="Y119" s="779"/>
      <c r="Z119" s="779"/>
      <c r="AA119" s="779"/>
      <c r="AB119" s="779"/>
      <c r="AC119" s="779"/>
      <c r="AD119" s="779"/>
      <c r="AE119" s="779"/>
      <c r="AF119" s="779"/>
      <c r="AG119" s="779"/>
      <c r="AH119" s="779"/>
      <c r="AI119" s="779"/>
      <c r="AJ119" s="779"/>
      <c r="AK119" s="779"/>
      <c r="AL119" s="779"/>
      <c r="AM119" s="779"/>
      <c r="AN119" s="779"/>
      <c r="AO119" s="779"/>
      <c r="AP119" s="779"/>
      <c r="AQ119" s="744"/>
      <c r="AR119" s="745"/>
      <c r="AS119" s="745"/>
      <c r="AT119" s="745"/>
      <c r="AU119" s="745"/>
      <c r="AV119" s="745"/>
      <c r="AW119" s="745"/>
      <c r="AX119" s="745"/>
      <c r="AY119" s="746"/>
      <c r="AZ119" s="747"/>
      <c r="BA119" s="748"/>
      <c r="BB119" s="748"/>
      <c r="BC119" s="748"/>
      <c r="BD119" s="748"/>
      <c r="BE119" s="748"/>
      <c r="BF119" s="748"/>
      <c r="BG119" s="748"/>
      <c r="BH119" s="748"/>
      <c r="BI119" s="749"/>
    </row>
    <row r="120" spans="1:61" ht="17.25" x14ac:dyDescent="0.25">
      <c r="A120" s="777"/>
      <c r="B120" s="778"/>
      <c r="C120" s="778"/>
      <c r="D120" s="778"/>
      <c r="E120" s="779" t="s">
        <v>269</v>
      </c>
      <c r="F120" s="779"/>
      <c r="G120" s="779"/>
      <c r="H120" s="779"/>
      <c r="I120" s="779"/>
      <c r="J120" s="779"/>
      <c r="K120" s="779"/>
      <c r="L120" s="779"/>
      <c r="M120" s="779"/>
      <c r="N120" s="779"/>
      <c r="O120" s="779"/>
      <c r="P120" s="779"/>
      <c r="Q120" s="779"/>
      <c r="R120" s="779"/>
      <c r="S120" s="779"/>
      <c r="T120" s="779"/>
      <c r="U120" s="779"/>
      <c r="V120" s="779"/>
      <c r="W120" s="779"/>
      <c r="X120" s="779"/>
      <c r="Y120" s="779"/>
      <c r="Z120" s="779"/>
      <c r="AA120" s="779"/>
      <c r="AB120" s="779"/>
      <c r="AC120" s="779"/>
      <c r="AD120" s="779"/>
      <c r="AE120" s="779"/>
      <c r="AF120" s="779"/>
      <c r="AG120" s="779"/>
      <c r="AH120" s="779"/>
      <c r="AI120" s="779"/>
      <c r="AJ120" s="779"/>
      <c r="AK120" s="779"/>
      <c r="AL120" s="779"/>
      <c r="AM120" s="779"/>
      <c r="AN120" s="779"/>
      <c r="AO120" s="779"/>
      <c r="AP120" s="779"/>
      <c r="AQ120" s="251">
        <f>AQ118+AZ118+AQ119+AZ119</f>
        <v>0</v>
      </c>
      <c r="AR120" s="252"/>
      <c r="AS120" s="252"/>
      <c r="AT120" s="252"/>
      <c r="AU120" s="252"/>
      <c r="AV120" s="252"/>
      <c r="AW120" s="252"/>
      <c r="AX120" s="252"/>
      <c r="AY120" s="252"/>
      <c r="AZ120" s="252"/>
      <c r="BA120" s="252"/>
      <c r="BB120" s="252"/>
      <c r="BC120" s="252"/>
      <c r="BD120" s="252"/>
      <c r="BE120" s="252"/>
      <c r="BF120" s="252"/>
      <c r="BG120" s="252"/>
      <c r="BH120" s="252"/>
      <c r="BI120" s="253"/>
    </row>
    <row r="121" spans="1:61" ht="18" customHeight="1" x14ac:dyDescent="0.25"/>
    <row r="122" spans="1:61" ht="18" customHeight="1" x14ac:dyDescent="0.25"/>
    <row r="123" spans="1:61" x14ac:dyDescent="0.25">
      <c r="A123" s="52"/>
      <c r="B123" s="52"/>
      <c r="C123" s="52"/>
      <c r="D123" s="52"/>
      <c r="E123" s="52"/>
      <c r="F123" s="52"/>
      <c r="G123" s="52"/>
      <c r="H123" s="627" t="s">
        <v>0</v>
      </c>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627"/>
      <c r="AI123" s="627"/>
      <c r="AJ123" s="627"/>
      <c r="AK123" s="627"/>
      <c r="AL123" s="627"/>
      <c r="AM123" s="627"/>
      <c r="AN123" s="627"/>
      <c r="AO123" s="627"/>
      <c r="AP123" s="627"/>
      <c r="AQ123" s="628" t="s">
        <v>516</v>
      </c>
      <c r="AR123" s="629"/>
      <c r="AS123" s="629"/>
      <c r="AT123" s="629"/>
      <c r="AU123" s="629"/>
      <c r="AV123" s="629"/>
      <c r="AW123" s="629"/>
      <c r="AX123" s="629"/>
      <c r="AY123" s="629"/>
      <c r="AZ123" s="629"/>
      <c r="BA123" s="629"/>
      <c r="BB123" s="629"/>
      <c r="BC123" s="629"/>
      <c r="BD123" s="629"/>
      <c r="BE123" s="629"/>
      <c r="BF123" s="629"/>
      <c r="BG123" s="629"/>
      <c r="BH123" s="629"/>
      <c r="BI123" s="630"/>
    </row>
    <row r="124" spans="1:61" x14ac:dyDescent="0.25">
      <c r="A124" s="52"/>
      <c r="B124" s="52"/>
      <c r="C124" s="52"/>
      <c r="D124" s="52"/>
      <c r="E124" s="52"/>
      <c r="F124" s="52"/>
      <c r="G124" s="52"/>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627"/>
      <c r="AI124" s="627"/>
      <c r="AJ124" s="627"/>
      <c r="AK124" s="627"/>
      <c r="AL124" s="627"/>
      <c r="AM124" s="627"/>
      <c r="AN124" s="627"/>
      <c r="AO124" s="627"/>
      <c r="AP124" s="627"/>
      <c r="AQ124" s="631"/>
      <c r="AR124" s="632"/>
      <c r="AS124" s="632"/>
      <c r="AT124" s="632"/>
      <c r="AU124" s="632"/>
      <c r="AV124" s="632"/>
      <c r="AW124" s="632"/>
      <c r="AX124" s="632"/>
      <c r="AY124" s="632"/>
      <c r="AZ124" s="632"/>
      <c r="BA124" s="632"/>
      <c r="BB124" s="632"/>
      <c r="BC124" s="632"/>
      <c r="BD124" s="632"/>
      <c r="BE124" s="632"/>
      <c r="BF124" s="632"/>
      <c r="BG124" s="632"/>
      <c r="BH124" s="632"/>
      <c r="BI124" s="633"/>
    </row>
    <row r="125" spans="1:61" x14ac:dyDescent="0.25">
      <c r="A125" s="52"/>
      <c r="B125" s="52"/>
      <c r="C125" s="52"/>
      <c r="D125" s="52"/>
      <c r="E125" s="52"/>
      <c r="F125" s="52"/>
      <c r="G125" s="52"/>
      <c r="H125" s="627" t="s">
        <v>1</v>
      </c>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627"/>
      <c r="AI125" s="627"/>
      <c r="AJ125" s="627"/>
      <c r="AK125" s="627"/>
      <c r="AL125" s="627"/>
      <c r="AM125" s="627"/>
      <c r="AN125" s="627"/>
      <c r="AO125" s="627"/>
      <c r="AP125" s="627"/>
      <c r="AQ125" s="480"/>
      <c r="AR125" s="480"/>
      <c r="AS125" s="480"/>
      <c r="AT125" s="480"/>
      <c r="AU125" s="480"/>
      <c r="AV125" s="480"/>
      <c r="AW125" s="480"/>
      <c r="AX125" s="480"/>
      <c r="AY125" s="480"/>
      <c r="AZ125" s="476" t="s">
        <v>356</v>
      </c>
      <c r="BA125" s="477"/>
      <c r="BB125" s="477"/>
      <c r="BC125" s="477"/>
      <c r="BD125" s="477"/>
      <c r="BE125" s="477"/>
      <c r="BF125" s="477"/>
      <c r="BG125" s="477"/>
      <c r="BH125" s="477"/>
      <c r="BI125" s="478"/>
    </row>
    <row r="126" spans="1:61" ht="18.75" x14ac:dyDescent="0.3">
      <c r="A126" s="52"/>
      <c r="B126" s="52"/>
      <c r="C126" s="52"/>
      <c r="D126" s="52"/>
      <c r="E126" s="52"/>
      <c r="F126" s="52"/>
      <c r="G126" s="52"/>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87"/>
      <c r="AK126" s="687"/>
      <c r="AL126" s="687"/>
      <c r="AM126" s="687"/>
      <c r="AN126" s="687"/>
      <c r="AO126" s="687"/>
      <c r="AP126" s="687"/>
      <c r="AQ126" s="687"/>
      <c r="AR126" s="687"/>
      <c r="AS126" s="687"/>
      <c r="AT126" s="687"/>
      <c r="AU126" s="687"/>
      <c r="AV126" s="687"/>
      <c r="AW126" s="687"/>
      <c r="AX126" s="687"/>
      <c r="AY126" s="687"/>
      <c r="AZ126" s="687"/>
      <c r="BA126" s="687"/>
      <c r="BB126" s="687"/>
      <c r="BC126" s="687"/>
      <c r="BD126" s="687"/>
      <c r="BE126" s="687"/>
      <c r="BF126" s="687"/>
      <c r="BG126" s="687"/>
      <c r="BH126" s="687"/>
      <c r="BI126" s="687"/>
    </row>
    <row r="127" spans="1:61" ht="7.5" customHeight="1" x14ac:dyDescent="0.25">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c r="AO127" s="480"/>
      <c r="AP127" s="480"/>
      <c r="AQ127" s="480"/>
      <c r="AR127" s="480"/>
      <c r="AS127" s="480"/>
      <c r="AT127" s="480"/>
      <c r="AU127" s="480"/>
      <c r="AV127" s="480"/>
      <c r="AW127" s="480"/>
      <c r="AX127" s="480"/>
      <c r="AY127" s="480"/>
      <c r="AZ127" s="480"/>
      <c r="BA127" s="480"/>
      <c r="BB127" s="480"/>
      <c r="BC127" s="480"/>
      <c r="BD127" s="480"/>
      <c r="BE127" s="480"/>
      <c r="BF127" s="480"/>
      <c r="BG127" s="480"/>
      <c r="BH127" s="480"/>
      <c r="BI127" s="480"/>
    </row>
    <row r="128" spans="1:61" x14ac:dyDescent="0.25">
      <c r="A128" s="895"/>
      <c r="B128" s="895"/>
      <c r="C128" s="895"/>
      <c r="D128" s="895"/>
      <c r="E128" s="895"/>
      <c r="F128" s="895"/>
      <c r="G128" s="895"/>
      <c r="H128" s="895"/>
      <c r="I128" s="895"/>
      <c r="J128" s="895"/>
      <c r="K128" s="895"/>
      <c r="L128" s="895"/>
      <c r="M128" s="895"/>
      <c r="N128" s="895"/>
      <c r="O128" s="895"/>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5"/>
      <c r="AP128" s="895"/>
      <c r="AQ128" s="895"/>
      <c r="AR128" s="895"/>
      <c r="AS128" s="895"/>
      <c r="AT128" s="895"/>
      <c r="AU128" s="895"/>
      <c r="AV128" s="895"/>
      <c r="AW128" s="895"/>
      <c r="AX128" s="895"/>
      <c r="AY128" s="895"/>
      <c r="AZ128" s="895"/>
      <c r="BA128" s="895"/>
      <c r="BB128" s="895"/>
      <c r="BC128" s="895"/>
      <c r="BD128" s="895"/>
      <c r="BE128" s="895"/>
      <c r="BF128" s="895"/>
      <c r="BG128" s="895"/>
      <c r="BH128" s="895"/>
      <c r="BI128" s="895"/>
    </row>
    <row r="129" spans="1:61" x14ac:dyDescent="0.25">
      <c r="A129" s="488" t="s">
        <v>164</v>
      </c>
      <c r="B129" s="489"/>
      <c r="C129" s="489"/>
      <c r="D129" s="489"/>
      <c r="E129" s="489"/>
      <c r="F129" s="489"/>
      <c r="G129" s="489"/>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489"/>
      <c r="AY129" s="489"/>
      <c r="AZ129" s="489"/>
      <c r="BA129" s="489"/>
      <c r="BB129" s="489"/>
      <c r="BC129" s="489"/>
      <c r="BD129" s="489"/>
      <c r="BE129" s="489"/>
      <c r="BF129" s="489"/>
      <c r="BG129" s="489"/>
      <c r="BH129" s="489"/>
      <c r="BI129" s="490"/>
    </row>
    <row r="130" spans="1:61" ht="15.75" x14ac:dyDescent="0.25">
      <c r="A130" s="726" t="s">
        <v>239</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6"/>
      <c r="AY130" s="726"/>
      <c r="AZ130" s="726"/>
      <c r="BA130" s="726"/>
      <c r="BB130" s="726"/>
      <c r="BC130" s="726"/>
      <c r="BD130" s="726"/>
      <c r="BE130" s="726"/>
      <c r="BF130" s="726"/>
      <c r="BG130" s="726"/>
      <c r="BH130" s="726"/>
      <c r="BI130" s="726"/>
    </row>
    <row r="131" spans="1:61" ht="27" customHeight="1" x14ac:dyDescent="0.25">
      <c r="A131" s="723" t="s">
        <v>165</v>
      </c>
      <c r="B131" s="724"/>
      <c r="C131" s="724"/>
      <c r="D131" s="724"/>
      <c r="E131" s="244" t="s">
        <v>166</v>
      </c>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74" t="s">
        <v>167</v>
      </c>
      <c r="AR131" s="274"/>
      <c r="AS131" s="274"/>
      <c r="AT131" s="274"/>
      <c r="AU131" s="274"/>
      <c r="AV131" s="274"/>
      <c r="AW131" s="274"/>
      <c r="AX131" s="274"/>
      <c r="AY131" s="274"/>
      <c r="AZ131" s="286" t="s">
        <v>168</v>
      </c>
      <c r="BA131" s="274"/>
      <c r="BB131" s="274"/>
      <c r="BC131" s="274"/>
      <c r="BD131" s="274"/>
      <c r="BE131" s="274"/>
      <c r="BF131" s="274"/>
      <c r="BG131" s="274"/>
      <c r="BH131" s="274"/>
      <c r="BI131" s="274"/>
    </row>
    <row r="132" spans="1:61" x14ac:dyDescent="0.25">
      <c r="A132" s="719">
        <v>1</v>
      </c>
      <c r="B132" s="720"/>
      <c r="C132" s="720"/>
      <c r="D132" s="720"/>
      <c r="E132" s="721" t="s">
        <v>241</v>
      </c>
      <c r="F132" s="721"/>
      <c r="G132" s="721"/>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196"/>
      <c r="AR132" s="196"/>
      <c r="AS132" s="196"/>
      <c r="AT132" s="196"/>
      <c r="AU132" s="196"/>
      <c r="AV132" s="196"/>
      <c r="AW132" s="196"/>
      <c r="AX132" s="196"/>
      <c r="AY132" s="196"/>
      <c r="AZ132" s="722"/>
      <c r="BA132" s="196"/>
      <c r="BB132" s="196"/>
      <c r="BC132" s="196"/>
      <c r="BD132" s="196"/>
      <c r="BE132" s="196"/>
      <c r="BF132" s="196"/>
      <c r="BG132" s="196"/>
      <c r="BH132" s="196"/>
      <c r="BI132" s="196"/>
    </row>
    <row r="133" spans="1:61" x14ac:dyDescent="0.25">
      <c r="A133" s="719">
        <v>2</v>
      </c>
      <c r="B133" s="720"/>
      <c r="C133" s="720"/>
      <c r="D133" s="720"/>
      <c r="E133" s="721" t="s">
        <v>240</v>
      </c>
      <c r="F133" s="721"/>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196"/>
      <c r="AR133" s="196"/>
      <c r="AS133" s="196"/>
      <c r="AT133" s="196"/>
      <c r="AU133" s="196"/>
      <c r="AV133" s="196"/>
      <c r="AW133" s="196"/>
      <c r="AX133" s="196"/>
      <c r="AY133" s="196"/>
      <c r="AZ133" s="722"/>
      <c r="BA133" s="196"/>
      <c r="BB133" s="196"/>
      <c r="BC133" s="196"/>
      <c r="BD133" s="196"/>
      <c r="BE133" s="196"/>
      <c r="BF133" s="196"/>
      <c r="BG133" s="196"/>
      <c r="BH133" s="196"/>
      <c r="BI133" s="196"/>
    </row>
    <row r="134" spans="1:61" x14ac:dyDescent="0.25">
      <c r="A134" s="719">
        <v>3</v>
      </c>
      <c r="B134" s="720"/>
      <c r="C134" s="720"/>
      <c r="D134" s="720"/>
      <c r="E134" s="721" t="s">
        <v>242</v>
      </c>
      <c r="F134" s="721"/>
      <c r="G134" s="721"/>
      <c r="H134" s="721"/>
      <c r="I134" s="721"/>
      <c r="J134" s="721"/>
      <c r="K134" s="721"/>
      <c r="L134" s="721"/>
      <c r="M134" s="721"/>
      <c r="N134" s="721"/>
      <c r="O134" s="721"/>
      <c r="P134" s="721"/>
      <c r="Q134" s="721"/>
      <c r="R134" s="721"/>
      <c r="S134" s="721"/>
      <c r="T134" s="721"/>
      <c r="U134" s="721"/>
      <c r="V134" s="721"/>
      <c r="W134" s="721"/>
      <c r="X134" s="721"/>
      <c r="Y134" s="721"/>
      <c r="Z134" s="721"/>
      <c r="AA134" s="721"/>
      <c r="AB134" s="721"/>
      <c r="AC134" s="721"/>
      <c r="AD134" s="721"/>
      <c r="AE134" s="721"/>
      <c r="AF134" s="721"/>
      <c r="AG134" s="721"/>
      <c r="AH134" s="721"/>
      <c r="AI134" s="721"/>
      <c r="AJ134" s="721"/>
      <c r="AK134" s="721"/>
      <c r="AL134" s="721"/>
      <c r="AM134" s="721"/>
      <c r="AN134" s="721"/>
      <c r="AO134" s="721"/>
      <c r="AP134" s="721"/>
      <c r="AQ134" s="196"/>
      <c r="AR134" s="196"/>
      <c r="AS134" s="196"/>
      <c r="AT134" s="196"/>
      <c r="AU134" s="196"/>
      <c r="AV134" s="196"/>
      <c r="AW134" s="196"/>
      <c r="AX134" s="196"/>
      <c r="AY134" s="196"/>
      <c r="AZ134" s="722"/>
      <c r="BA134" s="196"/>
      <c r="BB134" s="196"/>
      <c r="BC134" s="196"/>
      <c r="BD134" s="196"/>
      <c r="BE134" s="196"/>
      <c r="BF134" s="196"/>
      <c r="BG134" s="196"/>
      <c r="BH134" s="196"/>
      <c r="BI134" s="196"/>
    </row>
    <row r="135" spans="1:61" x14ac:dyDescent="0.25">
      <c r="A135" s="719">
        <v>4</v>
      </c>
      <c r="B135" s="720"/>
      <c r="C135" s="720"/>
      <c r="D135" s="720"/>
      <c r="E135" s="721" t="s">
        <v>243</v>
      </c>
      <c r="F135" s="721"/>
      <c r="G135" s="721"/>
      <c r="H135" s="721"/>
      <c r="I135" s="721"/>
      <c r="J135" s="721"/>
      <c r="K135" s="721"/>
      <c r="L135" s="721"/>
      <c r="M135" s="721"/>
      <c r="N135" s="721"/>
      <c r="O135" s="721"/>
      <c r="P135" s="721"/>
      <c r="Q135" s="721"/>
      <c r="R135" s="721"/>
      <c r="S135" s="721"/>
      <c r="T135" s="721"/>
      <c r="U135" s="721"/>
      <c r="V135" s="721"/>
      <c r="W135" s="721"/>
      <c r="X135" s="721"/>
      <c r="Y135" s="721"/>
      <c r="Z135" s="721"/>
      <c r="AA135" s="721"/>
      <c r="AB135" s="721"/>
      <c r="AC135" s="721"/>
      <c r="AD135" s="721"/>
      <c r="AE135" s="721"/>
      <c r="AF135" s="721"/>
      <c r="AG135" s="721"/>
      <c r="AH135" s="721"/>
      <c r="AI135" s="721"/>
      <c r="AJ135" s="721"/>
      <c r="AK135" s="721"/>
      <c r="AL135" s="721"/>
      <c r="AM135" s="721"/>
      <c r="AN135" s="721"/>
      <c r="AO135" s="721"/>
      <c r="AP135" s="721"/>
      <c r="AQ135" s="196"/>
      <c r="AR135" s="196"/>
      <c r="AS135" s="196"/>
      <c r="AT135" s="196"/>
      <c r="AU135" s="196"/>
      <c r="AV135" s="196"/>
      <c r="AW135" s="196"/>
      <c r="AX135" s="196"/>
      <c r="AY135" s="196"/>
      <c r="AZ135" s="722"/>
      <c r="BA135" s="196"/>
      <c r="BB135" s="196"/>
      <c r="BC135" s="196"/>
      <c r="BD135" s="196"/>
      <c r="BE135" s="196"/>
      <c r="BF135" s="196"/>
      <c r="BG135" s="196"/>
      <c r="BH135" s="196"/>
      <c r="BI135" s="196"/>
    </row>
    <row r="136" spans="1:61" x14ac:dyDescent="0.25">
      <c r="A136" s="719">
        <v>5</v>
      </c>
      <c r="B136" s="720"/>
      <c r="C136" s="720"/>
      <c r="D136" s="720"/>
      <c r="E136" s="721" t="s">
        <v>244</v>
      </c>
      <c r="F136" s="721"/>
      <c r="G136" s="721"/>
      <c r="H136" s="721"/>
      <c r="I136" s="721"/>
      <c r="J136" s="721"/>
      <c r="K136" s="721"/>
      <c r="L136" s="721"/>
      <c r="M136" s="721"/>
      <c r="N136" s="721"/>
      <c r="O136" s="721"/>
      <c r="P136" s="721"/>
      <c r="Q136" s="721"/>
      <c r="R136" s="721"/>
      <c r="S136" s="721"/>
      <c r="T136" s="721"/>
      <c r="U136" s="721"/>
      <c r="V136" s="721"/>
      <c r="W136" s="721"/>
      <c r="X136" s="721"/>
      <c r="Y136" s="721"/>
      <c r="Z136" s="721"/>
      <c r="AA136" s="721"/>
      <c r="AB136" s="721"/>
      <c r="AC136" s="721"/>
      <c r="AD136" s="721"/>
      <c r="AE136" s="721"/>
      <c r="AF136" s="721"/>
      <c r="AG136" s="721"/>
      <c r="AH136" s="721"/>
      <c r="AI136" s="721"/>
      <c r="AJ136" s="721"/>
      <c r="AK136" s="721"/>
      <c r="AL136" s="721"/>
      <c r="AM136" s="721"/>
      <c r="AN136" s="721"/>
      <c r="AO136" s="721"/>
      <c r="AP136" s="721"/>
      <c r="AQ136" s="196"/>
      <c r="AR136" s="196"/>
      <c r="AS136" s="196"/>
      <c r="AT136" s="196"/>
      <c r="AU136" s="196"/>
      <c r="AV136" s="196"/>
      <c r="AW136" s="196"/>
      <c r="AX136" s="196"/>
      <c r="AY136" s="196"/>
      <c r="AZ136" s="722"/>
      <c r="BA136" s="196"/>
      <c r="BB136" s="196"/>
      <c r="BC136" s="196"/>
      <c r="BD136" s="196"/>
      <c r="BE136" s="196"/>
      <c r="BF136" s="196"/>
      <c r="BG136" s="196"/>
      <c r="BH136" s="196"/>
      <c r="BI136" s="196"/>
    </row>
    <row r="137" spans="1:61" x14ac:dyDescent="0.25">
      <c r="A137" s="719">
        <v>6</v>
      </c>
      <c r="B137" s="720"/>
      <c r="C137" s="720"/>
      <c r="D137" s="720"/>
      <c r="E137" s="721" t="s">
        <v>245</v>
      </c>
      <c r="F137" s="721"/>
      <c r="G137" s="721"/>
      <c r="H137" s="721"/>
      <c r="I137" s="721"/>
      <c r="J137" s="721"/>
      <c r="K137" s="721"/>
      <c r="L137" s="721"/>
      <c r="M137" s="721"/>
      <c r="N137" s="721"/>
      <c r="O137" s="721"/>
      <c r="P137" s="721"/>
      <c r="Q137" s="721"/>
      <c r="R137" s="721"/>
      <c r="S137" s="721"/>
      <c r="T137" s="721"/>
      <c r="U137" s="721"/>
      <c r="V137" s="721"/>
      <c r="W137" s="721"/>
      <c r="X137" s="721"/>
      <c r="Y137" s="721"/>
      <c r="Z137" s="721"/>
      <c r="AA137" s="721"/>
      <c r="AB137" s="721"/>
      <c r="AC137" s="721"/>
      <c r="AD137" s="721"/>
      <c r="AE137" s="721"/>
      <c r="AF137" s="721"/>
      <c r="AG137" s="721"/>
      <c r="AH137" s="721"/>
      <c r="AI137" s="721"/>
      <c r="AJ137" s="721"/>
      <c r="AK137" s="721"/>
      <c r="AL137" s="721"/>
      <c r="AM137" s="721"/>
      <c r="AN137" s="721"/>
      <c r="AO137" s="721"/>
      <c r="AP137" s="721"/>
      <c r="AQ137" s="196"/>
      <c r="AR137" s="196"/>
      <c r="AS137" s="196"/>
      <c r="AT137" s="196"/>
      <c r="AU137" s="196"/>
      <c r="AV137" s="196"/>
      <c r="AW137" s="196"/>
      <c r="AX137" s="196"/>
      <c r="AY137" s="196"/>
      <c r="AZ137" s="722"/>
      <c r="BA137" s="196"/>
      <c r="BB137" s="196"/>
      <c r="BC137" s="196"/>
      <c r="BD137" s="196"/>
      <c r="BE137" s="196"/>
      <c r="BF137" s="196"/>
      <c r="BG137" s="196"/>
      <c r="BH137" s="196"/>
      <c r="BI137" s="196"/>
    </row>
    <row r="138" spans="1:61" x14ac:dyDescent="0.25">
      <c r="A138" s="719">
        <v>7</v>
      </c>
      <c r="B138" s="720"/>
      <c r="C138" s="720"/>
      <c r="D138" s="720"/>
      <c r="E138" s="721" t="s">
        <v>247</v>
      </c>
      <c r="F138" s="721"/>
      <c r="G138" s="721"/>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196"/>
      <c r="AR138" s="196"/>
      <c r="AS138" s="196"/>
      <c r="AT138" s="196"/>
      <c r="AU138" s="196"/>
      <c r="AV138" s="196"/>
      <c r="AW138" s="196"/>
      <c r="AX138" s="196"/>
      <c r="AY138" s="196"/>
      <c r="AZ138" s="722"/>
      <c r="BA138" s="196"/>
      <c r="BB138" s="196"/>
      <c r="BC138" s="196"/>
      <c r="BD138" s="196"/>
      <c r="BE138" s="196"/>
      <c r="BF138" s="196"/>
      <c r="BG138" s="196"/>
      <c r="BH138" s="196"/>
      <c r="BI138" s="196"/>
    </row>
    <row r="139" spans="1:61" x14ac:dyDescent="0.25">
      <c r="A139" s="719">
        <v>8</v>
      </c>
      <c r="B139" s="720"/>
      <c r="C139" s="720"/>
      <c r="D139" s="720"/>
      <c r="E139" s="721" t="s">
        <v>517</v>
      </c>
      <c r="F139" s="721"/>
      <c r="G139" s="721"/>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21"/>
      <c r="AF139" s="721"/>
      <c r="AG139" s="721"/>
      <c r="AH139" s="721"/>
      <c r="AI139" s="721"/>
      <c r="AJ139" s="721"/>
      <c r="AK139" s="721"/>
      <c r="AL139" s="721"/>
      <c r="AM139" s="721"/>
      <c r="AN139" s="721"/>
      <c r="AO139" s="721"/>
      <c r="AP139" s="721"/>
      <c r="AQ139" s="196"/>
      <c r="AR139" s="196"/>
      <c r="AS139" s="196"/>
      <c r="AT139" s="196"/>
      <c r="AU139" s="196"/>
      <c r="AV139" s="196"/>
      <c r="AW139" s="196"/>
      <c r="AX139" s="196"/>
      <c r="AY139" s="196"/>
      <c r="AZ139" s="722"/>
      <c r="BA139" s="196"/>
      <c r="BB139" s="196"/>
      <c r="BC139" s="196"/>
      <c r="BD139" s="196"/>
      <c r="BE139" s="196"/>
      <c r="BF139" s="196"/>
      <c r="BG139" s="196"/>
      <c r="BH139" s="196"/>
      <c r="BI139" s="196"/>
    </row>
    <row r="140" spans="1:61" x14ac:dyDescent="0.25">
      <c r="A140" s="719">
        <v>9</v>
      </c>
      <c r="B140" s="720"/>
      <c r="C140" s="720"/>
      <c r="D140" s="720"/>
      <c r="E140" s="721" t="s">
        <v>518</v>
      </c>
      <c r="F140" s="721"/>
      <c r="G140" s="721"/>
      <c r="H140" s="721"/>
      <c r="I140" s="721"/>
      <c r="J140" s="721"/>
      <c r="K140" s="721"/>
      <c r="L140" s="721"/>
      <c r="M140" s="721"/>
      <c r="N140" s="721"/>
      <c r="O140" s="721"/>
      <c r="P140" s="721"/>
      <c r="Q140" s="721"/>
      <c r="R140" s="721"/>
      <c r="S140" s="721"/>
      <c r="T140" s="721"/>
      <c r="U140" s="721"/>
      <c r="V140" s="721"/>
      <c r="W140" s="721"/>
      <c r="X140" s="721"/>
      <c r="Y140" s="721"/>
      <c r="Z140" s="721"/>
      <c r="AA140" s="721"/>
      <c r="AB140" s="721"/>
      <c r="AC140" s="721"/>
      <c r="AD140" s="721"/>
      <c r="AE140" s="721"/>
      <c r="AF140" s="721"/>
      <c r="AG140" s="721"/>
      <c r="AH140" s="721"/>
      <c r="AI140" s="721"/>
      <c r="AJ140" s="721"/>
      <c r="AK140" s="721"/>
      <c r="AL140" s="721"/>
      <c r="AM140" s="721"/>
      <c r="AN140" s="721"/>
      <c r="AO140" s="721"/>
      <c r="AP140" s="721"/>
      <c r="AQ140" s="196"/>
      <c r="AR140" s="196"/>
      <c r="AS140" s="196"/>
      <c r="AT140" s="196"/>
      <c r="AU140" s="196"/>
      <c r="AV140" s="196"/>
      <c r="AW140" s="196"/>
      <c r="AX140" s="196"/>
      <c r="AY140" s="196"/>
      <c r="AZ140" s="722"/>
      <c r="BA140" s="196"/>
      <c r="BB140" s="196"/>
      <c r="BC140" s="196"/>
      <c r="BD140" s="196"/>
      <c r="BE140" s="196"/>
      <c r="BF140" s="196"/>
      <c r="BG140" s="196"/>
      <c r="BH140" s="196"/>
      <c r="BI140" s="196"/>
    </row>
    <row r="141" spans="1:61" x14ac:dyDescent="0.25">
      <c r="A141" s="728"/>
      <c r="B141" s="729"/>
      <c r="C141" s="729"/>
      <c r="D141" s="729"/>
      <c r="E141" s="732" t="s">
        <v>519</v>
      </c>
      <c r="F141" s="733"/>
      <c r="G141" s="733"/>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4"/>
      <c r="AQ141" s="190">
        <f>SUM(AQ132:AY140)</f>
        <v>0</v>
      </c>
      <c r="AR141" s="190"/>
      <c r="AS141" s="190"/>
      <c r="AT141" s="190"/>
      <c r="AU141" s="190"/>
      <c r="AV141" s="190"/>
      <c r="AW141" s="190"/>
      <c r="AX141" s="190"/>
      <c r="AY141" s="190"/>
      <c r="AZ141" s="731">
        <f>SUM(AZ132:BI140)</f>
        <v>0</v>
      </c>
      <c r="BA141" s="190"/>
      <c r="BB141" s="190"/>
      <c r="BC141" s="190"/>
      <c r="BD141" s="190"/>
      <c r="BE141" s="190"/>
      <c r="BF141" s="190"/>
      <c r="BG141" s="190"/>
      <c r="BH141" s="190"/>
      <c r="BI141" s="190"/>
    </row>
    <row r="142" spans="1:61" ht="36.75" customHeight="1" x14ac:dyDescent="0.25">
      <c r="A142" s="728"/>
      <c r="B142" s="729"/>
      <c r="C142" s="729"/>
      <c r="D142" s="729"/>
      <c r="E142" s="732" t="s">
        <v>248</v>
      </c>
      <c r="F142" s="733"/>
      <c r="G142" s="733"/>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c r="AO142" s="733"/>
      <c r="AP142" s="734"/>
      <c r="AQ142" s="196"/>
      <c r="AR142" s="196"/>
      <c r="AS142" s="196"/>
      <c r="AT142" s="196"/>
      <c r="AU142" s="196"/>
      <c r="AV142" s="196"/>
      <c r="AW142" s="196"/>
      <c r="AX142" s="196"/>
      <c r="AY142" s="196"/>
      <c r="AZ142" s="722"/>
      <c r="BA142" s="196"/>
      <c r="BB142" s="196"/>
      <c r="BC142" s="196"/>
      <c r="BD142" s="196"/>
      <c r="BE142" s="196"/>
      <c r="BF142" s="196"/>
      <c r="BG142" s="196"/>
      <c r="BH142" s="196"/>
      <c r="BI142" s="196"/>
    </row>
    <row r="143" spans="1:61" x14ac:dyDescent="0.25">
      <c r="A143" s="732" t="s">
        <v>249</v>
      </c>
      <c r="B143" s="733"/>
      <c r="C143" s="733"/>
      <c r="D143" s="733"/>
      <c r="E143" s="733"/>
      <c r="F143" s="733"/>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4"/>
      <c r="AQ143" s="217">
        <f>AQ141+AZ141+AQ142+AZ142</f>
        <v>0</v>
      </c>
      <c r="AR143" s="218"/>
      <c r="AS143" s="218"/>
      <c r="AT143" s="218"/>
      <c r="AU143" s="218"/>
      <c r="AV143" s="218"/>
      <c r="AW143" s="218"/>
      <c r="AX143" s="218"/>
      <c r="AY143" s="218"/>
      <c r="AZ143" s="218"/>
      <c r="BA143" s="218"/>
      <c r="BB143" s="218"/>
      <c r="BC143" s="218"/>
      <c r="BD143" s="218"/>
      <c r="BE143" s="218"/>
      <c r="BF143" s="218"/>
      <c r="BG143" s="218"/>
      <c r="BH143" s="218"/>
      <c r="BI143" s="273"/>
    </row>
    <row r="144" spans="1:61" x14ac:dyDescent="0.25">
      <c r="A144" s="723"/>
      <c r="B144" s="724"/>
      <c r="C144" s="724"/>
      <c r="D144" s="72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25"/>
      <c r="AR144" s="225"/>
      <c r="AS144" s="225"/>
      <c r="AT144" s="225"/>
      <c r="AU144" s="225"/>
      <c r="AV144" s="225"/>
      <c r="AW144" s="225"/>
      <c r="AX144" s="225"/>
      <c r="AY144" s="225"/>
      <c r="AZ144" s="750"/>
      <c r="BA144" s="225"/>
      <c r="BB144" s="225"/>
      <c r="BC144" s="225"/>
      <c r="BD144" s="225"/>
      <c r="BE144" s="225"/>
      <c r="BF144" s="225"/>
      <c r="BG144" s="225"/>
      <c r="BH144" s="225"/>
      <c r="BI144" s="225"/>
    </row>
    <row r="145" spans="1:61" ht="15.75" x14ac:dyDescent="0.25">
      <c r="A145" s="726" t="s">
        <v>250</v>
      </c>
      <c r="B145" s="726"/>
      <c r="C145" s="726"/>
      <c r="D145" s="726"/>
      <c r="E145" s="726"/>
      <c r="F145" s="726"/>
      <c r="G145" s="726"/>
      <c r="H145" s="726"/>
      <c r="I145" s="726"/>
      <c r="J145" s="726"/>
      <c r="K145" s="726"/>
      <c r="L145" s="726"/>
      <c r="M145" s="726"/>
      <c r="N145" s="726"/>
      <c r="O145" s="726"/>
      <c r="P145" s="726"/>
      <c r="Q145" s="726"/>
      <c r="R145" s="726"/>
      <c r="S145" s="726"/>
      <c r="T145" s="726"/>
      <c r="U145" s="726"/>
      <c r="V145" s="726"/>
      <c r="W145" s="726"/>
      <c r="X145" s="726"/>
      <c r="Y145" s="726"/>
      <c r="Z145" s="726"/>
      <c r="AA145" s="726"/>
      <c r="AB145" s="726"/>
      <c r="AC145" s="726"/>
      <c r="AD145" s="726"/>
      <c r="AE145" s="726"/>
      <c r="AF145" s="726"/>
      <c r="AG145" s="726"/>
      <c r="AH145" s="726"/>
      <c r="AI145" s="726"/>
      <c r="AJ145" s="726"/>
      <c r="AK145" s="726"/>
      <c r="AL145" s="726"/>
      <c r="AM145" s="726"/>
      <c r="AN145" s="726"/>
      <c r="AO145" s="726"/>
      <c r="AP145" s="726"/>
      <c r="AQ145" s="726"/>
      <c r="AR145" s="726"/>
      <c r="AS145" s="726"/>
      <c r="AT145" s="726"/>
      <c r="AU145" s="726"/>
      <c r="AV145" s="726"/>
      <c r="AW145" s="726"/>
      <c r="AX145" s="726"/>
      <c r="AY145" s="726"/>
      <c r="AZ145" s="726"/>
      <c r="BA145" s="726"/>
      <c r="BB145" s="726"/>
      <c r="BC145" s="726"/>
      <c r="BD145" s="726"/>
      <c r="BE145" s="726"/>
      <c r="BF145" s="726"/>
      <c r="BG145" s="726"/>
      <c r="BH145" s="726"/>
      <c r="BI145" s="726"/>
    </row>
    <row r="146" spans="1:61" ht="26.25" customHeight="1" x14ac:dyDescent="0.25">
      <c r="A146" s="723" t="s">
        <v>165</v>
      </c>
      <c r="B146" s="724"/>
      <c r="C146" s="724"/>
      <c r="D146" s="724"/>
      <c r="E146" s="244" t="s">
        <v>166</v>
      </c>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74" t="s">
        <v>167</v>
      </c>
      <c r="AR146" s="274"/>
      <c r="AS146" s="274"/>
      <c r="AT146" s="274"/>
      <c r="AU146" s="274"/>
      <c r="AV146" s="274"/>
      <c r="AW146" s="274"/>
      <c r="AX146" s="274"/>
      <c r="AY146" s="274"/>
      <c r="AZ146" s="286" t="s">
        <v>168</v>
      </c>
      <c r="BA146" s="274"/>
      <c r="BB146" s="274"/>
      <c r="BC146" s="274"/>
      <c r="BD146" s="274"/>
      <c r="BE146" s="274"/>
      <c r="BF146" s="274"/>
      <c r="BG146" s="274"/>
      <c r="BH146" s="274"/>
      <c r="BI146" s="274"/>
    </row>
    <row r="147" spans="1:61" x14ac:dyDescent="0.25">
      <c r="A147" s="780"/>
      <c r="B147" s="781"/>
      <c r="C147" s="781"/>
      <c r="D147" s="781"/>
      <c r="E147" s="781"/>
      <c r="F147" s="781"/>
      <c r="G147" s="781"/>
      <c r="H147" s="781"/>
      <c r="I147" s="781"/>
      <c r="J147" s="781"/>
      <c r="K147" s="781"/>
      <c r="L147" s="781"/>
      <c r="M147" s="781"/>
      <c r="N147" s="781"/>
      <c r="O147" s="781"/>
      <c r="P147" s="781"/>
      <c r="Q147" s="781"/>
      <c r="R147" s="781"/>
      <c r="S147" s="781"/>
      <c r="T147" s="781"/>
      <c r="U147" s="781"/>
      <c r="V147" s="781"/>
      <c r="W147" s="781"/>
      <c r="X147" s="781"/>
      <c r="Y147" s="781"/>
      <c r="Z147" s="781"/>
      <c r="AA147" s="781"/>
      <c r="AB147" s="781"/>
      <c r="AC147" s="781"/>
      <c r="AD147" s="781"/>
      <c r="AE147" s="781"/>
      <c r="AF147" s="781"/>
      <c r="AG147" s="781"/>
      <c r="AH147" s="781"/>
      <c r="AI147" s="781"/>
      <c r="AJ147" s="781"/>
      <c r="AK147" s="781"/>
      <c r="AL147" s="781"/>
      <c r="AM147" s="781"/>
      <c r="AN147" s="781"/>
      <c r="AO147" s="781"/>
      <c r="AP147" s="781"/>
      <c r="AQ147" s="781"/>
      <c r="AR147" s="781"/>
      <c r="AS147" s="781"/>
      <c r="AT147" s="781"/>
      <c r="AU147" s="781"/>
      <c r="AV147" s="781"/>
      <c r="AW147" s="781"/>
      <c r="AX147" s="781"/>
      <c r="AY147" s="781"/>
      <c r="AZ147" s="781"/>
      <c r="BA147" s="781"/>
      <c r="BB147" s="781"/>
      <c r="BC147" s="781"/>
      <c r="BD147" s="781"/>
      <c r="BE147" s="781"/>
      <c r="BF147" s="781"/>
      <c r="BG147" s="781"/>
      <c r="BH147" s="781"/>
      <c r="BI147" s="782"/>
    </row>
    <row r="148" spans="1:61" x14ac:dyDescent="0.25">
      <c r="A148" s="735" t="s">
        <v>258</v>
      </c>
      <c r="B148" s="736"/>
      <c r="C148" s="736"/>
      <c r="D148" s="736"/>
      <c r="E148" s="737" t="s">
        <v>257</v>
      </c>
      <c r="F148" s="737"/>
      <c r="G148" s="737"/>
      <c r="H148" s="737"/>
      <c r="I148" s="737"/>
      <c r="J148" s="737"/>
      <c r="K148" s="737"/>
      <c r="L148" s="737"/>
      <c r="M148" s="737"/>
      <c r="N148" s="737"/>
      <c r="O148" s="737"/>
      <c r="P148" s="737"/>
      <c r="Q148" s="737"/>
      <c r="R148" s="737"/>
      <c r="S148" s="737"/>
      <c r="T148" s="737"/>
      <c r="U148" s="737"/>
      <c r="V148" s="737"/>
      <c r="W148" s="737"/>
      <c r="X148" s="737"/>
      <c r="Y148" s="737"/>
      <c r="Z148" s="737"/>
      <c r="AA148" s="737"/>
      <c r="AB148" s="737"/>
      <c r="AC148" s="737"/>
      <c r="AD148" s="737"/>
      <c r="AE148" s="737"/>
      <c r="AF148" s="737"/>
      <c r="AG148" s="737"/>
      <c r="AH148" s="737"/>
      <c r="AI148" s="737"/>
      <c r="AJ148" s="737"/>
      <c r="AK148" s="737"/>
      <c r="AL148" s="737"/>
      <c r="AM148" s="737"/>
      <c r="AN148" s="737"/>
      <c r="AO148" s="737"/>
      <c r="AP148" s="737"/>
      <c r="AQ148" s="236">
        <f>SUM(AQ149:AY150)</f>
        <v>0</v>
      </c>
      <c r="AR148" s="242"/>
      <c r="AS148" s="242"/>
      <c r="AT148" s="242"/>
      <c r="AU148" s="242"/>
      <c r="AV148" s="242"/>
      <c r="AW148" s="242"/>
      <c r="AX148" s="242"/>
      <c r="AY148" s="243"/>
      <c r="AZ148" s="738">
        <f>SUM(AZ149:BI150)</f>
        <v>0</v>
      </c>
      <c r="BA148" s="739"/>
      <c r="BB148" s="739"/>
      <c r="BC148" s="739"/>
      <c r="BD148" s="739"/>
      <c r="BE148" s="739"/>
      <c r="BF148" s="739"/>
      <c r="BG148" s="739"/>
      <c r="BH148" s="739"/>
      <c r="BI148" s="740"/>
    </row>
    <row r="149" spans="1:61" x14ac:dyDescent="0.25">
      <c r="A149" s="741"/>
      <c r="B149" s="742"/>
      <c r="C149" s="742"/>
      <c r="D149" s="742"/>
      <c r="E149" s="743" t="s">
        <v>520</v>
      </c>
      <c r="F149" s="743"/>
      <c r="G149" s="743"/>
      <c r="H149" s="743"/>
      <c r="I149" s="743"/>
      <c r="J149" s="743"/>
      <c r="K149" s="743"/>
      <c r="L149" s="743"/>
      <c r="M149" s="743"/>
      <c r="N149" s="743"/>
      <c r="O149" s="743"/>
      <c r="P149" s="743"/>
      <c r="Q149" s="743"/>
      <c r="R149" s="743"/>
      <c r="S149" s="743"/>
      <c r="T149" s="743"/>
      <c r="U149" s="743"/>
      <c r="V149" s="743"/>
      <c r="W149" s="743"/>
      <c r="X149" s="743"/>
      <c r="Y149" s="743"/>
      <c r="Z149" s="743"/>
      <c r="AA149" s="743"/>
      <c r="AB149" s="743"/>
      <c r="AC149" s="743"/>
      <c r="AD149" s="743"/>
      <c r="AE149" s="743"/>
      <c r="AF149" s="743"/>
      <c r="AG149" s="743"/>
      <c r="AH149" s="743"/>
      <c r="AI149" s="743"/>
      <c r="AJ149" s="743"/>
      <c r="AK149" s="743"/>
      <c r="AL149" s="743"/>
      <c r="AM149" s="743"/>
      <c r="AN149" s="743"/>
      <c r="AO149" s="743"/>
      <c r="AP149" s="743"/>
      <c r="AQ149" s="744"/>
      <c r="AR149" s="745"/>
      <c r="AS149" s="745"/>
      <c r="AT149" s="745"/>
      <c r="AU149" s="745"/>
      <c r="AV149" s="745"/>
      <c r="AW149" s="745"/>
      <c r="AX149" s="745"/>
      <c r="AY149" s="746"/>
      <c r="AZ149" s="747"/>
      <c r="BA149" s="748"/>
      <c r="BB149" s="748"/>
      <c r="BC149" s="748"/>
      <c r="BD149" s="748"/>
      <c r="BE149" s="748"/>
      <c r="BF149" s="748"/>
      <c r="BG149" s="748"/>
      <c r="BH149" s="748"/>
      <c r="BI149" s="749"/>
    </row>
    <row r="150" spans="1:61" x14ac:dyDescent="0.25">
      <c r="A150" s="741"/>
      <c r="B150" s="742"/>
      <c r="C150" s="742"/>
      <c r="D150" s="742"/>
      <c r="E150" s="743" t="s">
        <v>521</v>
      </c>
      <c r="F150" s="743"/>
      <c r="G150" s="743"/>
      <c r="H150" s="743"/>
      <c r="I150" s="743"/>
      <c r="J150" s="743"/>
      <c r="K150" s="743"/>
      <c r="L150" s="743"/>
      <c r="M150" s="743"/>
      <c r="N150" s="743"/>
      <c r="O150" s="743"/>
      <c r="P150" s="743"/>
      <c r="Q150" s="743"/>
      <c r="R150" s="743"/>
      <c r="S150" s="743"/>
      <c r="T150" s="743"/>
      <c r="U150" s="743"/>
      <c r="V150" s="743"/>
      <c r="W150" s="743"/>
      <c r="X150" s="743"/>
      <c r="Y150" s="743"/>
      <c r="Z150" s="743"/>
      <c r="AA150" s="743"/>
      <c r="AB150" s="743"/>
      <c r="AC150" s="743"/>
      <c r="AD150" s="743"/>
      <c r="AE150" s="743"/>
      <c r="AF150" s="743"/>
      <c r="AG150" s="743"/>
      <c r="AH150" s="743"/>
      <c r="AI150" s="743"/>
      <c r="AJ150" s="743"/>
      <c r="AK150" s="743"/>
      <c r="AL150" s="743"/>
      <c r="AM150" s="743"/>
      <c r="AN150" s="743"/>
      <c r="AO150" s="743"/>
      <c r="AP150" s="743"/>
      <c r="AQ150" s="744"/>
      <c r="AR150" s="745"/>
      <c r="AS150" s="745"/>
      <c r="AT150" s="745"/>
      <c r="AU150" s="745"/>
      <c r="AV150" s="745"/>
      <c r="AW150" s="745"/>
      <c r="AX150" s="745"/>
      <c r="AY150" s="746"/>
      <c r="AZ150" s="747"/>
      <c r="BA150" s="748"/>
      <c r="BB150" s="748"/>
      <c r="BC150" s="748"/>
      <c r="BD150" s="748"/>
      <c r="BE150" s="748"/>
      <c r="BF150" s="748"/>
      <c r="BG150" s="748"/>
      <c r="BH150" s="748"/>
      <c r="BI150" s="749"/>
    </row>
    <row r="151" spans="1:61" x14ac:dyDescent="0.25">
      <c r="A151" s="735" t="s">
        <v>264</v>
      </c>
      <c r="B151" s="736"/>
      <c r="C151" s="736"/>
      <c r="D151" s="736"/>
      <c r="E151" s="737" t="s">
        <v>522</v>
      </c>
      <c r="F151" s="737"/>
      <c r="G151" s="737"/>
      <c r="H151" s="737"/>
      <c r="I151" s="737"/>
      <c r="J151" s="737"/>
      <c r="K151" s="737"/>
      <c r="L151" s="737"/>
      <c r="M151" s="737"/>
      <c r="N151" s="737"/>
      <c r="O151" s="737"/>
      <c r="P151" s="737"/>
      <c r="Q151" s="737"/>
      <c r="R151" s="737"/>
      <c r="S151" s="737"/>
      <c r="T151" s="737"/>
      <c r="U151" s="737"/>
      <c r="V151" s="737"/>
      <c r="W151" s="737"/>
      <c r="X151" s="737"/>
      <c r="Y151" s="737"/>
      <c r="Z151" s="737"/>
      <c r="AA151" s="737"/>
      <c r="AB151" s="737"/>
      <c r="AC151" s="737"/>
      <c r="AD151" s="737"/>
      <c r="AE151" s="737"/>
      <c r="AF151" s="737"/>
      <c r="AG151" s="737"/>
      <c r="AH151" s="737"/>
      <c r="AI151" s="737"/>
      <c r="AJ151" s="737"/>
      <c r="AK151" s="737"/>
      <c r="AL151" s="737"/>
      <c r="AM151" s="737"/>
      <c r="AN151" s="737"/>
      <c r="AO151" s="737"/>
      <c r="AP151" s="737"/>
      <c r="AQ151" s="236">
        <f>SUM(AQ153,AQ154,AQ156)</f>
        <v>0</v>
      </c>
      <c r="AR151" s="242"/>
      <c r="AS151" s="242"/>
      <c r="AT151" s="242"/>
      <c r="AU151" s="242"/>
      <c r="AV151" s="242"/>
      <c r="AW151" s="242"/>
      <c r="AX151" s="242"/>
      <c r="AY151" s="243"/>
      <c r="AZ151" s="738">
        <f>SUM(AZ152:BI156)</f>
        <v>0</v>
      </c>
      <c r="BA151" s="739"/>
      <c r="BB151" s="739"/>
      <c r="BC151" s="739"/>
      <c r="BD151" s="739"/>
      <c r="BE151" s="739"/>
      <c r="BF151" s="739"/>
      <c r="BG151" s="739"/>
      <c r="BH151" s="739"/>
      <c r="BI151" s="740"/>
    </row>
    <row r="152" spans="1:61" x14ac:dyDescent="0.25">
      <c r="A152" s="754"/>
      <c r="B152" s="755"/>
      <c r="C152" s="755"/>
      <c r="D152" s="755"/>
      <c r="E152" s="743" t="s">
        <v>523</v>
      </c>
      <c r="F152" s="743"/>
      <c r="G152" s="743"/>
      <c r="H152" s="743"/>
      <c r="I152" s="743"/>
      <c r="J152" s="743"/>
      <c r="K152" s="743"/>
      <c r="L152" s="743"/>
      <c r="M152" s="743"/>
      <c r="N152" s="743"/>
      <c r="O152" s="743"/>
      <c r="P152" s="743"/>
      <c r="Q152" s="743"/>
      <c r="R152" s="743"/>
      <c r="S152" s="743"/>
      <c r="T152" s="743"/>
      <c r="U152" s="743"/>
      <c r="V152" s="743"/>
      <c r="W152" s="743"/>
      <c r="X152" s="743"/>
      <c r="Y152" s="743"/>
      <c r="Z152" s="743"/>
      <c r="AA152" s="743"/>
      <c r="AB152" s="743"/>
      <c r="AC152" s="743"/>
      <c r="AD152" s="743"/>
      <c r="AE152" s="743"/>
      <c r="AF152" s="743"/>
      <c r="AG152" s="743"/>
      <c r="AH152" s="743"/>
      <c r="AI152" s="743"/>
      <c r="AJ152" s="743"/>
      <c r="AK152" s="743"/>
      <c r="AL152" s="743"/>
      <c r="AM152" s="743"/>
      <c r="AN152" s="743"/>
      <c r="AO152" s="743"/>
      <c r="AP152" s="743"/>
      <c r="AQ152" s="751">
        <v>1</v>
      </c>
      <c r="AR152" s="752"/>
      <c r="AS152" s="752"/>
      <c r="AT152" s="752"/>
      <c r="AU152" s="752"/>
      <c r="AV152" s="752"/>
      <c r="AW152" s="752"/>
      <c r="AX152" s="752"/>
      <c r="AY152" s="753"/>
      <c r="AZ152" s="747"/>
      <c r="BA152" s="748"/>
      <c r="BB152" s="748"/>
      <c r="BC152" s="748"/>
      <c r="BD152" s="748"/>
      <c r="BE152" s="748"/>
      <c r="BF152" s="748"/>
      <c r="BG152" s="748"/>
      <c r="BH152" s="748"/>
      <c r="BI152" s="749"/>
    </row>
    <row r="153" spans="1:61" ht="28.5" customHeight="1" x14ac:dyDescent="0.25">
      <c r="A153" s="754"/>
      <c r="B153" s="755"/>
      <c r="C153" s="755"/>
      <c r="D153" s="755"/>
      <c r="E153" s="743" t="s">
        <v>524</v>
      </c>
      <c r="F153" s="743"/>
      <c r="G153" s="743"/>
      <c r="H153" s="743"/>
      <c r="I153" s="743"/>
      <c r="J153" s="743"/>
      <c r="K153" s="743"/>
      <c r="L153" s="743"/>
      <c r="M153" s="743"/>
      <c r="N153" s="743"/>
      <c r="O153" s="743"/>
      <c r="P153" s="743"/>
      <c r="Q153" s="743"/>
      <c r="R153" s="743"/>
      <c r="S153" s="743"/>
      <c r="T153" s="743"/>
      <c r="U153" s="743"/>
      <c r="V153" s="743"/>
      <c r="W153" s="743"/>
      <c r="X153" s="743"/>
      <c r="Y153" s="743"/>
      <c r="Z153" s="743"/>
      <c r="AA153" s="743"/>
      <c r="AB153" s="743"/>
      <c r="AC153" s="743"/>
      <c r="AD153" s="743"/>
      <c r="AE153" s="743"/>
      <c r="AF153" s="743"/>
      <c r="AG153" s="743"/>
      <c r="AH153" s="743"/>
      <c r="AI153" s="743"/>
      <c r="AJ153" s="743"/>
      <c r="AK153" s="743"/>
      <c r="AL153" s="743"/>
      <c r="AM153" s="743"/>
      <c r="AN153" s="743"/>
      <c r="AO153" s="743"/>
      <c r="AP153" s="743"/>
      <c r="AQ153" s="744"/>
      <c r="AR153" s="745"/>
      <c r="AS153" s="745"/>
      <c r="AT153" s="745"/>
      <c r="AU153" s="745"/>
      <c r="AV153" s="745"/>
      <c r="AW153" s="745"/>
      <c r="AX153" s="745"/>
      <c r="AY153" s="746"/>
      <c r="AZ153" s="747"/>
      <c r="BA153" s="748"/>
      <c r="BB153" s="748"/>
      <c r="BC153" s="748"/>
      <c r="BD153" s="748"/>
      <c r="BE153" s="748"/>
      <c r="BF153" s="748"/>
      <c r="BG153" s="748"/>
      <c r="BH153" s="748"/>
      <c r="BI153" s="749"/>
    </row>
    <row r="154" spans="1:61" ht="24.75" customHeight="1" x14ac:dyDescent="0.25">
      <c r="A154" s="754"/>
      <c r="B154" s="755"/>
      <c r="C154" s="755"/>
      <c r="D154" s="755"/>
      <c r="E154" s="743" t="s">
        <v>525</v>
      </c>
      <c r="F154" s="743"/>
      <c r="G154" s="743"/>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4"/>
      <c r="AR154" s="745"/>
      <c r="AS154" s="745"/>
      <c r="AT154" s="745"/>
      <c r="AU154" s="745"/>
      <c r="AV154" s="745"/>
      <c r="AW154" s="745"/>
      <c r="AX154" s="745"/>
      <c r="AY154" s="746"/>
      <c r="AZ154" s="747"/>
      <c r="BA154" s="748"/>
      <c r="BB154" s="748"/>
      <c r="BC154" s="748"/>
      <c r="BD154" s="748"/>
      <c r="BE154" s="748"/>
      <c r="BF154" s="748"/>
      <c r="BG154" s="748"/>
      <c r="BH154" s="748"/>
      <c r="BI154" s="749"/>
    </row>
    <row r="155" spans="1:61" x14ac:dyDescent="0.25">
      <c r="A155" s="754"/>
      <c r="B155" s="755"/>
      <c r="C155" s="755"/>
      <c r="D155" s="755"/>
      <c r="E155" s="743" t="s">
        <v>526</v>
      </c>
      <c r="F155" s="743"/>
      <c r="G155" s="743"/>
      <c r="H155" s="743"/>
      <c r="I155" s="743"/>
      <c r="J155" s="743"/>
      <c r="K155" s="743"/>
      <c r="L155" s="743"/>
      <c r="M155" s="743"/>
      <c r="N155" s="743"/>
      <c r="O155" s="743"/>
      <c r="P155" s="743"/>
      <c r="Q155" s="743"/>
      <c r="R155" s="743"/>
      <c r="S155" s="743"/>
      <c r="T155" s="743"/>
      <c r="U155" s="743"/>
      <c r="V155" s="743"/>
      <c r="W155" s="743"/>
      <c r="X155" s="743"/>
      <c r="Y155" s="743"/>
      <c r="Z155" s="743"/>
      <c r="AA155" s="743"/>
      <c r="AB155" s="743"/>
      <c r="AC155" s="743"/>
      <c r="AD155" s="743"/>
      <c r="AE155" s="743"/>
      <c r="AF155" s="743"/>
      <c r="AG155" s="743"/>
      <c r="AH155" s="743"/>
      <c r="AI155" s="743"/>
      <c r="AJ155" s="743"/>
      <c r="AK155" s="743"/>
      <c r="AL155" s="743"/>
      <c r="AM155" s="743"/>
      <c r="AN155" s="743"/>
      <c r="AO155" s="743"/>
      <c r="AP155" s="743"/>
      <c r="AQ155" s="751"/>
      <c r="AR155" s="752"/>
      <c r="AS155" s="752"/>
      <c r="AT155" s="752"/>
      <c r="AU155" s="752"/>
      <c r="AV155" s="752"/>
      <c r="AW155" s="752"/>
      <c r="AX155" s="752"/>
      <c r="AY155" s="753"/>
      <c r="AZ155" s="747"/>
      <c r="BA155" s="748"/>
      <c r="BB155" s="748"/>
      <c r="BC155" s="748"/>
      <c r="BD155" s="748"/>
      <c r="BE155" s="748"/>
      <c r="BF155" s="748"/>
      <c r="BG155" s="748"/>
      <c r="BH155" s="748"/>
      <c r="BI155" s="749"/>
    </row>
    <row r="156" spans="1:61" ht="23.25" customHeight="1" x14ac:dyDescent="0.25">
      <c r="A156" s="754"/>
      <c r="B156" s="755"/>
      <c r="C156" s="755"/>
      <c r="D156" s="755"/>
      <c r="E156" s="743" t="s">
        <v>527</v>
      </c>
      <c r="F156" s="743"/>
      <c r="G156" s="743"/>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4"/>
      <c r="AR156" s="745"/>
      <c r="AS156" s="745"/>
      <c r="AT156" s="745"/>
      <c r="AU156" s="745"/>
      <c r="AV156" s="745"/>
      <c r="AW156" s="745"/>
      <c r="AX156" s="745"/>
      <c r="AY156" s="746"/>
      <c r="AZ156" s="747"/>
      <c r="BA156" s="748"/>
      <c r="BB156" s="748"/>
      <c r="BC156" s="748"/>
      <c r="BD156" s="748"/>
      <c r="BE156" s="748"/>
      <c r="BF156" s="748"/>
      <c r="BG156" s="748"/>
      <c r="BH156" s="748"/>
      <c r="BI156" s="749"/>
    </row>
    <row r="157" spans="1:61" x14ac:dyDescent="0.25">
      <c r="A157" s="735" t="s">
        <v>266</v>
      </c>
      <c r="B157" s="736"/>
      <c r="C157" s="736"/>
      <c r="D157" s="736"/>
      <c r="E157" s="737" t="s">
        <v>265</v>
      </c>
      <c r="F157" s="737"/>
      <c r="G157" s="737"/>
      <c r="H157" s="737"/>
      <c r="I157" s="737"/>
      <c r="J157" s="737"/>
      <c r="K157" s="737"/>
      <c r="L157" s="737"/>
      <c r="M157" s="737"/>
      <c r="N157" s="737"/>
      <c r="O157" s="737"/>
      <c r="P157" s="737"/>
      <c r="Q157" s="737"/>
      <c r="R157" s="737"/>
      <c r="S157" s="737"/>
      <c r="T157" s="737"/>
      <c r="U157" s="737"/>
      <c r="V157" s="737"/>
      <c r="W157" s="737"/>
      <c r="X157" s="737"/>
      <c r="Y157" s="737"/>
      <c r="Z157" s="737"/>
      <c r="AA157" s="737"/>
      <c r="AB157" s="737"/>
      <c r="AC157" s="737"/>
      <c r="AD157" s="737"/>
      <c r="AE157" s="737"/>
      <c r="AF157" s="737"/>
      <c r="AG157" s="737"/>
      <c r="AH157" s="737"/>
      <c r="AI157" s="737"/>
      <c r="AJ157" s="737"/>
      <c r="AK157" s="737"/>
      <c r="AL157" s="737"/>
      <c r="AM157" s="737"/>
      <c r="AN157" s="737"/>
      <c r="AO157" s="737"/>
      <c r="AP157" s="737"/>
      <c r="AQ157" s="751"/>
      <c r="AR157" s="752"/>
      <c r="AS157" s="752"/>
      <c r="AT157" s="752"/>
      <c r="AU157" s="752"/>
      <c r="AV157" s="752"/>
      <c r="AW157" s="752"/>
      <c r="AX157" s="752"/>
      <c r="AY157" s="753"/>
      <c r="AZ157" s="783"/>
      <c r="BA157" s="784"/>
      <c r="BB157" s="784"/>
      <c r="BC157" s="784"/>
      <c r="BD157" s="784"/>
      <c r="BE157" s="784"/>
      <c r="BF157" s="784"/>
      <c r="BG157" s="784"/>
      <c r="BH157" s="784"/>
      <c r="BI157" s="785"/>
    </row>
    <row r="158" spans="1:61" x14ac:dyDescent="0.25">
      <c r="A158" s="735" t="s">
        <v>266</v>
      </c>
      <c r="B158" s="736"/>
      <c r="C158" s="736"/>
      <c r="D158" s="736"/>
      <c r="E158" s="737" t="s">
        <v>528</v>
      </c>
      <c r="F158" s="737"/>
      <c r="G158" s="737"/>
      <c r="H158" s="737"/>
      <c r="I158" s="737"/>
      <c r="J158" s="737"/>
      <c r="K158" s="737"/>
      <c r="L158" s="737"/>
      <c r="M158" s="737"/>
      <c r="N158" s="737"/>
      <c r="O158" s="737"/>
      <c r="P158" s="737"/>
      <c r="Q158" s="737"/>
      <c r="R158" s="737"/>
      <c r="S158" s="737"/>
      <c r="T158" s="737"/>
      <c r="U158" s="737"/>
      <c r="V158" s="737"/>
      <c r="W158" s="737"/>
      <c r="X158" s="737"/>
      <c r="Y158" s="737"/>
      <c r="Z158" s="737"/>
      <c r="AA158" s="737"/>
      <c r="AB158" s="737"/>
      <c r="AC158" s="737"/>
      <c r="AD158" s="737"/>
      <c r="AE158" s="737"/>
      <c r="AF158" s="737"/>
      <c r="AG158" s="737"/>
      <c r="AH158" s="737"/>
      <c r="AI158" s="737"/>
      <c r="AJ158" s="737"/>
      <c r="AK158" s="737"/>
      <c r="AL158" s="737"/>
      <c r="AM158" s="737"/>
      <c r="AN158" s="737"/>
      <c r="AO158" s="737"/>
      <c r="AP158" s="737"/>
      <c r="AQ158" s="939">
        <v>0</v>
      </c>
      <c r="AR158" s="940"/>
      <c r="AS158" s="940"/>
      <c r="AT158" s="940"/>
      <c r="AU158" s="940"/>
      <c r="AV158" s="940"/>
      <c r="AW158" s="940"/>
      <c r="AX158" s="940"/>
      <c r="AY158" s="941"/>
      <c r="AZ158" s="783">
        <v>0</v>
      </c>
      <c r="BA158" s="784"/>
      <c r="BB158" s="784"/>
      <c r="BC158" s="784"/>
      <c r="BD158" s="784"/>
      <c r="BE158" s="784"/>
      <c r="BF158" s="784"/>
      <c r="BG158" s="784"/>
      <c r="BH158" s="784"/>
      <c r="BI158" s="785"/>
    </row>
    <row r="159" spans="1:61" ht="17.25" x14ac:dyDescent="0.25">
      <c r="A159" s="777"/>
      <c r="B159" s="778"/>
      <c r="C159" s="778"/>
      <c r="D159" s="778"/>
      <c r="E159" s="779" t="s">
        <v>267</v>
      </c>
      <c r="F159" s="779"/>
      <c r="G159" s="779"/>
      <c r="H159" s="779"/>
      <c r="I159" s="779"/>
      <c r="J159" s="779"/>
      <c r="K159" s="779"/>
      <c r="L159" s="779"/>
      <c r="M159" s="779"/>
      <c r="N159" s="779"/>
      <c r="O159" s="779"/>
      <c r="P159" s="779"/>
      <c r="Q159" s="779"/>
      <c r="R159" s="779"/>
      <c r="S159" s="779"/>
      <c r="T159" s="779"/>
      <c r="U159" s="779"/>
      <c r="V159" s="779"/>
      <c r="W159" s="779"/>
      <c r="X159" s="779"/>
      <c r="Y159" s="779"/>
      <c r="Z159" s="779"/>
      <c r="AA159" s="779"/>
      <c r="AB159" s="779"/>
      <c r="AC159" s="779"/>
      <c r="AD159" s="779"/>
      <c r="AE159" s="779"/>
      <c r="AF159" s="779"/>
      <c r="AG159" s="779"/>
      <c r="AH159" s="779"/>
      <c r="AI159" s="779"/>
      <c r="AJ159" s="779"/>
      <c r="AK159" s="779"/>
      <c r="AL159" s="779"/>
      <c r="AM159" s="779"/>
      <c r="AN159" s="779"/>
      <c r="AO159" s="779"/>
      <c r="AP159" s="779"/>
      <c r="AQ159" s="236">
        <f>AQ148+AQ151+AQ158</f>
        <v>0</v>
      </c>
      <c r="AR159" s="242"/>
      <c r="AS159" s="242"/>
      <c r="AT159" s="242"/>
      <c r="AU159" s="242"/>
      <c r="AV159" s="242"/>
      <c r="AW159" s="242"/>
      <c r="AX159" s="242"/>
      <c r="AY159" s="243"/>
      <c r="AZ159" s="738">
        <f>AZ158+AZ157+AZ151+AZ148</f>
        <v>0</v>
      </c>
      <c r="BA159" s="739"/>
      <c r="BB159" s="739"/>
      <c r="BC159" s="739"/>
      <c r="BD159" s="739"/>
      <c r="BE159" s="739"/>
      <c r="BF159" s="739"/>
      <c r="BG159" s="739"/>
      <c r="BH159" s="739"/>
      <c r="BI159" s="740"/>
    </row>
    <row r="160" spans="1:61" ht="17.25" x14ac:dyDescent="0.25">
      <c r="A160" s="777"/>
      <c r="B160" s="778"/>
      <c r="C160" s="778"/>
      <c r="D160" s="778"/>
      <c r="E160" s="779" t="s">
        <v>268</v>
      </c>
      <c r="F160" s="779"/>
      <c r="G160" s="779"/>
      <c r="H160" s="779"/>
      <c r="I160" s="779"/>
      <c r="J160" s="779"/>
      <c r="K160" s="779"/>
      <c r="L160" s="779"/>
      <c r="M160" s="779"/>
      <c r="N160" s="779"/>
      <c r="O160" s="779"/>
      <c r="P160" s="779"/>
      <c r="Q160" s="779"/>
      <c r="R160" s="779"/>
      <c r="S160" s="779"/>
      <c r="T160" s="779"/>
      <c r="U160" s="779"/>
      <c r="V160" s="779"/>
      <c r="W160" s="779"/>
      <c r="X160" s="779"/>
      <c r="Y160" s="779"/>
      <c r="Z160" s="779"/>
      <c r="AA160" s="779"/>
      <c r="AB160" s="779"/>
      <c r="AC160" s="779"/>
      <c r="AD160" s="779"/>
      <c r="AE160" s="779"/>
      <c r="AF160" s="779"/>
      <c r="AG160" s="779"/>
      <c r="AH160" s="779"/>
      <c r="AI160" s="779"/>
      <c r="AJ160" s="779"/>
      <c r="AK160" s="779"/>
      <c r="AL160" s="779"/>
      <c r="AM160" s="779"/>
      <c r="AN160" s="779"/>
      <c r="AO160" s="779"/>
      <c r="AP160" s="779"/>
      <c r="AQ160" s="744"/>
      <c r="AR160" s="745"/>
      <c r="AS160" s="745"/>
      <c r="AT160" s="745"/>
      <c r="AU160" s="745"/>
      <c r="AV160" s="745"/>
      <c r="AW160" s="745"/>
      <c r="AX160" s="745"/>
      <c r="AY160" s="746"/>
      <c r="AZ160" s="747"/>
      <c r="BA160" s="748"/>
      <c r="BB160" s="748"/>
      <c r="BC160" s="748"/>
      <c r="BD160" s="748"/>
      <c r="BE160" s="748"/>
      <c r="BF160" s="748"/>
      <c r="BG160" s="748"/>
      <c r="BH160" s="748"/>
      <c r="BI160" s="749"/>
    </row>
    <row r="161" spans="1:61" ht="17.25" x14ac:dyDescent="0.25">
      <c r="A161" s="777"/>
      <c r="B161" s="778"/>
      <c r="C161" s="778"/>
      <c r="D161" s="778"/>
      <c r="E161" s="779" t="s">
        <v>269</v>
      </c>
      <c r="F161" s="779"/>
      <c r="G161" s="779"/>
      <c r="H161" s="779"/>
      <c r="I161" s="779"/>
      <c r="J161" s="779"/>
      <c r="K161" s="779"/>
      <c r="L161" s="779"/>
      <c r="M161" s="779"/>
      <c r="N161" s="779"/>
      <c r="O161" s="779"/>
      <c r="P161" s="779"/>
      <c r="Q161" s="779"/>
      <c r="R161" s="779"/>
      <c r="S161" s="779"/>
      <c r="T161" s="779"/>
      <c r="U161" s="779"/>
      <c r="V161" s="779"/>
      <c r="W161" s="779"/>
      <c r="X161" s="779"/>
      <c r="Y161" s="779"/>
      <c r="Z161" s="779"/>
      <c r="AA161" s="779"/>
      <c r="AB161" s="779"/>
      <c r="AC161" s="779"/>
      <c r="AD161" s="779"/>
      <c r="AE161" s="779"/>
      <c r="AF161" s="779"/>
      <c r="AG161" s="779"/>
      <c r="AH161" s="779"/>
      <c r="AI161" s="779"/>
      <c r="AJ161" s="779"/>
      <c r="AK161" s="779"/>
      <c r="AL161" s="779"/>
      <c r="AM161" s="779"/>
      <c r="AN161" s="779"/>
      <c r="AO161" s="779"/>
      <c r="AP161" s="779"/>
      <c r="AQ161" s="251">
        <f>AQ159+AZ159+AQ160+AZ160</f>
        <v>0</v>
      </c>
      <c r="AR161" s="252"/>
      <c r="AS161" s="252"/>
      <c r="AT161" s="252"/>
      <c r="AU161" s="252"/>
      <c r="AV161" s="252"/>
      <c r="AW161" s="252"/>
      <c r="AX161" s="252"/>
      <c r="AY161" s="252"/>
      <c r="AZ161" s="252"/>
      <c r="BA161" s="252"/>
      <c r="BB161" s="252"/>
      <c r="BC161" s="252"/>
      <c r="BD161" s="252"/>
      <c r="BE161" s="252"/>
      <c r="BF161" s="252"/>
      <c r="BG161" s="252"/>
      <c r="BH161" s="252"/>
      <c r="BI161" s="253"/>
    </row>
    <row r="162" spans="1:61" ht="15" customHeight="1" x14ac:dyDescent="0.25"/>
    <row r="163" spans="1:61" ht="7.5" customHeight="1" x14ac:dyDescent="0.25"/>
    <row r="165" spans="1:61" ht="7.5" customHeight="1" x14ac:dyDescent="0.25"/>
    <row r="167" spans="1:61" ht="7.5" customHeight="1" x14ac:dyDescent="0.25"/>
    <row r="169" spans="1:61" ht="7.5" customHeight="1" x14ac:dyDescent="0.25"/>
    <row r="171" spans="1:61" ht="7.5" customHeight="1" x14ac:dyDescent="0.25"/>
    <row r="173" spans="1:61" ht="7.5" customHeight="1" x14ac:dyDescent="0.25"/>
    <row r="175" spans="1:61" ht="7.5" customHeight="1" x14ac:dyDescent="0.25"/>
    <row r="177" ht="7.5" customHeight="1" x14ac:dyDescent="0.25"/>
    <row r="179" ht="7.5" customHeight="1" x14ac:dyDescent="0.25"/>
    <row r="181" ht="7.5" customHeight="1" x14ac:dyDescent="0.25"/>
    <row r="183" ht="7.5" customHeight="1" x14ac:dyDescent="0.25"/>
    <row r="185" ht="7.5" customHeight="1" x14ac:dyDescent="0.25"/>
    <row r="186" ht="90" customHeight="1" x14ac:dyDescent="0.25"/>
    <row r="187" ht="7.5" customHeight="1" x14ac:dyDescent="0.25"/>
    <row r="189" ht="7.5" customHeight="1" x14ac:dyDescent="0.25"/>
    <row r="191" ht="7.5" customHeight="1" x14ac:dyDescent="0.25"/>
    <row r="192" ht="30"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spans="1:61" ht="15" customHeight="1" x14ac:dyDescent="0.25">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c r="BF209" s="103"/>
      <c r="BG209" s="103"/>
      <c r="BH209" s="103"/>
      <c r="BI209" s="103"/>
    </row>
    <row r="210" spans="1:61" ht="15" customHeight="1" x14ac:dyDescent="0.25">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03"/>
      <c r="BC210" s="103"/>
      <c r="BD210" s="103"/>
      <c r="BE210" s="103"/>
      <c r="BF210" s="103"/>
      <c r="BG210" s="103"/>
      <c r="BH210" s="103"/>
      <c r="BI210" s="103"/>
    </row>
    <row r="211" spans="1:61" ht="15" customHeight="1" x14ac:dyDescent="0.25">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c r="BF211" s="103"/>
      <c r="BG211" s="103"/>
      <c r="BH211" s="103"/>
      <c r="BI211" s="103"/>
    </row>
    <row r="212" spans="1:61" ht="15" customHeight="1" x14ac:dyDescent="0.25">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row>
    <row r="213" spans="1:61" ht="15" customHeight="1" x14ac:dyDescent="0.25">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c r="BF213" s="103"/>
      <c r="BG213" s="103"/>
      <c r="BH213" s="103"/>
      <c r="BI213" s="103"/>
    </row>
    <row r="214" spans="1:61" ht="15" customHeight="1" x14ac:dyDescent="0.25">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row>
    <row r="215" spans="1:61" ht="15" customHeight="1" x14ac:dyDescent="0.25">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row>
    <row r="216" spans="1:61" ht="15" customHeight="1" x14ac:dyDescent="0.25">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row>
    <row r="217" spans="1:61" ht="15" customHeight="1" x14ac:dyDescent="0.25">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row>
    <row r="218" spans="1:61" ht="15" customHeight="1" x14ac:dyDescent="0.25">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row>
    <row r="219" spans="1:61" x14ac:dyDescent="0.25">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row>
    <row r="220" spans="1:61" x14ac:dyDescent="0.2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row>
    <row r="221" spans="1:61" x14ac:dyDescent="0.2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row>
    <row r="222" spans="1:61" x14ac:dyDescent="0.25">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row>
    <row r="223" spans="1:61" x14ac:dyDescent="0.25">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row>
    <row r="224" spans="1:61" x14ac:dyDescent="0.2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row>
    <row r="225" spans="1:61" x14ac:dyDescent="0.25">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row>
    <row r="226" spans="1:61" x14ac:dyDescent="0.25">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row>
    <row r="227" spans="1:61" x14ac:dyDescent="0.25">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row>
    <row r="228" spans="1:61" x14ac:dyDescent="0.25">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row>
    <row r="229" spans="1:61" x14ac:dyDescent="0.25">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row>
  </sheetData>
  <mergeCells count="496">
    <mergeCell ref="A159:D159"/>
    <mergeCell ref="E159:AP159"/>
    <mergeCell ref="AQ159:AY159"/>
    <mergeCell ref="AZ159:BI159"/>
    <mergeCell ref="A160:D160"/>
    <mergeCell ref="E160:AP160"/>
    <mergeCell ref="AQ160:AY160"/>
    <mergeCell ref="AZ160:BI160"/>
    <mergeCell ref="A161:D161"/>
    <mergeCell ref="E161:AP161"/>
    <mergeCell ref="AQ161:BI161"/>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47:BI147"/>
    <mergeCell ref="A148:D148"/>
    <mergeCell ref="E148:AP148"/>
    <mergeCell ref="AQ148:AY148"/>
    <mergeCell ref="AZ148:BI148"/>
    <mergeCell ref="A149:D149"/>
    <mergeCell ref="E149:AP149"/>
    <mergeCell ref="AQ149:AY149"/>
    <mergeCell ref="AZ149:BI149"/>
    <mergeCell ref="A144:D144"/>
    <mergeCell ref="E144:AP144"/>
    <mergeCell ref="AQ144:AY144"/>
    <mergeCell ref="AZ144:BI144"/>
    <mergeCell ref="A145:BI145"/>
    <mergeCell ref="A146:D146"/>
    <mergeCell ref="E146:AP146"/>
    <mergeCell ref="AQ146:AY146"/>
    <mergeCell ref="AZ146:BI146"/>
    <mergeCell ref="A141:D141"/>
    <mergeCell ref="E141:AP141"/>
    <mergeCell ref="AQ141:AY141"/>
    <mergeCell ref="AZ141:BI141"/>
    <mergeCell ref="A142:D142"/>
    <mergeCell ref="E142:AP142"/>
    <mergeCell ref="AQ142:AY142"/>
    <mergeCell ref="AZ142:BI142"/>
    <mergeCell ref="A143:AP143"/>
    <mergeCell ref="AQ143:BI143"/>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H126:BI126"/>
    <mergeCell ref="A127:BI127"/>
    <mergeCell ref="A128:BI128"/>
    <mergeCell ref="A129:BI129"/>
    <mergeCell ref="A130:BI130"/>
    <mergeCell ref="A131:D131"/>
    <mergeCell ref="E131:AP131"/>
    <mergeCell ref="AQ131:AY131"/>
    <mergeCell ref="AZ131:BI131"/>
    <mergeCell ref="A120:D120"/>
    <mergeCell ref="E120:AP120"/>
    <mergeCell ref="AQ120:BI120"/>
    <mergeCell ref="H123:AP123"/>
    <mergeCell ref="AQ123:BI124"/>
    <mergeCell ref="H124:AP124"/>
    <mergeCell ref="H125:AP125"/>
    <mergeCell ref="AQ125:AY125"/>
    <mergeCell ref="AZ125:BI125"/>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04:BI104"/>
    <mergeCell ref="A105:D105"/>
    <mergeCell ref="E105:AP105"/>
    <mergeCell ref="AQ105:AY105"/>
    <mergeCell ref="AZ105:BI105"/>
    <mergeCell ref="A106:BI106"/>
    <mergeCell ref="A107:D107"/>
    <mergeCell ref="E107:AP107"/>
    <mergeCell ref="AQ107:AY107"/>
    <mergeCell ref="AZ107:BI107"/>
    <mergeCell ref="A101:D101"/>
    <mergeCell ref="E101:AP101"/>
    <mergeCell ref="AQ101:AY101"/>
    <mergeCell ref="AZ101:BI101"/>
    <mergeCell ref="A102:AP102"/>
    <mergeCell ref="AQ102:BI102"/>
    <mergeCell ref="A103:D103"/>
    <mergeCell ref="E103:AP103"/>
    <mergeCell ref="AQ103:AY103"/>
    <mergeCell ref="AZ103:BI103"/>
    <mergeCell ref="A98:D98"/>
    <mergeCell ref="E98:AP98"/>
    <mergeCell ref="AQ98:AY98"/>
    <mergeCell ref="AZ98:BI98"/>
    <mergeCell ref="A99:D99"/>
    <mergeCell ref="E99:AP99"/>
    <mergeCell ref="AQ99:AY99"/>
    <mergeCell ref="AZ99:BI99"/>
    <mergeCell ref="A100:D100"/>
    <mergeCell ref="E100:AP100"/>
    <mergeCell ref="AQ100:AY100"/>
    <mergeCell ref="AZ100:BI100"/>
    <mergeCell ref="A95:D95"/>
    <mergeCell ref="E95:AP95"/>
    <mergeCell ref="AQ95:AY95"/>
    <mergeCell ref="AZ95:BI95"/>
    <mergeCell ref="A96:D96"/>
    <mergeCell ref="E96:AP96"/>
    <mergeCell ref="AQ96:AY96"/>
    <mergeCell ref="AZ96:BI96"/>
    <mergeCell ref="A97:D97"/>
    <mergeCell ref="E97:AP97"/>
    <mergeCell ref="AQ97:AY97"/>
    <mergeCell ref="AZ97:BI97"/>
    <mergeCell ref="A92:D92"/>
    <mergeCell ref="E92:AP92"/>
    <mergeCell ref="AQ92:AY92"/>
    <mergeCell ref="AZ92:BI92"/>
    <mergeCell ref="A93:D93"/>
    <mergeCell ref="E93:AP93"/>
    <mergeCell ref="AQ93:AY93"/>
    <mergeCell ref="AZ93:BI93"/>
    <mergeCell ref="A94:D94"/>
    <mergeCell ref="E94:AP94"/>
    <mergeCell ref="AQ94:AY94"/>
    <mergeCell ref="AZ94:BI94"/>
    <mergeCell ref="A88:BI88"/>
    <mergeCell ref="A89:BI89"/>
    <mergeCell ref="A90:D90"/>
    <mergeCell ref="E90:AP90"/>
    <mergeCell ref="AQ90:AY90"/>
    <mergeCell ref="AZ90:BI90"/>
    <mergeCell ref="A91:D91"/>
    <mergeCell ref="E91:AP91"/>
    <mergeCell ref="AQ91:AY91"/>
    <mergeCell ref="AZ91:BI91"/>
    <mergeCell ref="H82:AP82"/>
    <mergeCell ref="AQ82:BI83"/>
    <mergeCell ref="H83:AP83"/>
    <mergeCell ref="H84:AP84"/>
    <mergeCell ref="AQ84:AY84"/>
    <mergeCell ref="AZ84:BI84"/>
    <mergeCell ref="H85:BI85"/>
    <mergeCell ref="A86:BI86"/>
    <mergeCell ref="A87:BI87"/>
    <mergeCell ref="A46:BI46"/>
    <mergeCell ref="A47:BI47"/>
    <mergeCell ref="A48:BI48"/>
    <mergeCell ref="A49:BI49"/>
    <mergeCell ref="A50:D50"/>
    <mergeCell ref="E50:AP50"/>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2:AP42"/>
    <mergeCell ref="AQ42:BI43"/>
    <mergeCell ref="H43:AP43"/>
    <mergeCell ref="H44:AP44"/>
    <mergeCell ref="AQ44:AY44"/>
    <mergeCell ref="AZ44:BI44"/>
    <mergeCell ref="H45:BI45"/>
    <mergeCell ref="A38:D38"/>
    <mergeCell ref="E38:AP38"/>
    <mergeCell ref="AQ38:AY38"/>
    <mergeCell ref="AZ38:BI38"/>
    <mergeCell ref="A39:D39"/>
    <mergeCell ref="E39:AP39"/>
    <mergeCell ref="AQ39:BI39"/>
    <mergeCell ref="A52:D52"/>
    <mergeCell ref="E52:AP52"/>
    <mergeCell ref="AQ52:AY52"/>
    <mergeCell ref="AZ52:BI52"/>
    <mergeCell ref="A53:D53"/>
    <mergeCell ref="E53:AP53"/>
    <mergeCell ref="AQ53:AY53"/>
    <mergeCell ref="AZ53:BI53"/>
    <mergeCell ref="AQ50:AY50"/>
    <mergeCell ref="AZ50:BI50"/>
    <mergeCell ref="A51:D51"/>
    <mergeCell ref="E51:AP51"/>
    <mergeCell ref="AQ51:AY51"/>
    <mergeCell ref="AZ51:BI51"/>
    <mergeCell ref="A56:D56"/>
    <mergeCell ref="E56:AP56"/>
    <mergeCell ref="AQ56:AY56"/>
    <mergeCell ref="AZ56:BI56"/>
    <mergeCell ref="A57:D57"/>
    <mergeCell ref="E57:AP57"/>
    <mergeCell ref="AQ57:AY57"/>
    <mergeCell ref="AZ57:BI57"/>
    <mergeCell ref="A54:D54"/>
    <mergeCell ref="E54:AP54"/>
    <mergeCell ref="AQ54:AY54"/>
    <mergeCell ref="AZ54:BI54"/>
    <mergeCell ref="A55:D55"/>
    <mergeCell ref="E55:AP55"/>
    <mergeCell ref="AQ55:AY55"/>
    <mergeCell ref="AZ55:BI55"/>
    <mergeCell ref="A60:D60"/>
    <mergeCell ref="E60:AP60"/>
    <mergeCell ref="AQ60:AY60"/>
    <mergeCell ref="AZ60:BI60"/>
    <mergeCell ref="A61:AP61"/>
    <mergeCell ref="AQ61:BI61"/>
    <mergeCell ref="A58:D58"/>
    <mergeCell ref="E58:AP58"/>
    <mergeCell ref="AQ58:AY58"/>
    <mergeCell ref="AZ58:BI58"/>
    <mergeCell ref="A59:D59"/>
    <mergeCell ref="E59:AP59"/>
    <mergeCell ref="AQ59:AY59"/>
    <mergeCell ref="AZ59:BI59"/>
    <mergeCell ref="A62:D62"/>
    <mergeCell ref="E62:AP62"/>
    <mergeCell ref="AQ62:AY62"/>
    <mergeCell ref="AZ62:BI62"/>
    <mergeCell ref="A63:BI63"/>
    <mergeCell ref="A64:D64"/>
    <mergeCell ref="E64:AP64"/>
    <mergeCell ref="AQ64:AY64"/>
    <mergeCell ref="AZ64:BI64"/>
    <mergeCell ref="A65:BI65"/>
    <mergeCell ref="A66:D66"/>
    <mergeCell ref="E66:AP66"/>
    <mergeCell ref="AQ66:AY66"/>
    <mergeCell ref="AZ66:BI66"/>
    <mergeCell ref="A67:D67"/>
    <mergeCell ref="E67:AP67"/>
    <mergeCell ref="AQ67:AY67"/>
    <mergeCell ref="AZ67:BI67"/>
    <mergeCell ref="A70:D70"/>
    <mergeCell ref="E70:AP70"/>
    <mergeCell ref="AQ70:AY70"/>
    <mergeCell ref="AZ70:BI70"/>
    <mergeCell ref="A71:D71"/>
    <mergeCell ref="E71:AP71"/>
    <mergeCell ref="AQ71:AY71"/>
    <mergeCell ref="AZ71:BI71"/>
    <mergeCell ref="A68:D68"/>
    <mergeCell ref="E68:AP68"/>
    <mergeCell ref="AQ68:AY68"/>
    <mergeCell ref="AZ68:BI68"/>
    <mergeCell ref="A69:D69"/>
    <mergeCell ref="E69:AP69"/>
    <mergeCell ref="AQ69:AY69"/>
    <mergeCell ref="AZ69:BI69"/>
    <mergeCell ref="A74:D74"/>
    <mergeCell ref="E74:AP74"/>
    <mergeCell ref="AQ74:AY74"/>
    <mergeCell ref="AZ74:BI74"/>
    <mergeCell ref="A75:D75"/>
    <mergeCell ref="E75:AP75"/>
    <mergeCell ref="AQ75:AY75"/>
    <mergeCell ref="AZ75:BI75"/>
    <mergeCell ref="A72:D72"/>
    <mergeCell ref="E72:AP72"/>
    <mergeCell ref="AQ72:AY72"/>
    <mergeCell ref="AZ72:BI72"/>
    <mergeCell ref="A73:D73"/>
    <mergeCell ref="E73:AP73"/>
    <mergeCell ref="AQ73:AY73"/>
    <mergeCell ref="AZ73:BI73"/>
    <mergeCell ref="A78:D78"/>
    <mergeCell ref="E78:AP78"/>
    <mergeCell ref="AQ78:AY78"/>
    <mergeCell ref="AZ78:BI78"/>
    <mergeCell ref="A79:D79"/>
    <mergeCell ref="E79:AP79"/>
    <mergeCell ref="AQ79:BI79"/>
    <mergeCell ref="A76:D76"/>
    <mergeCell ref="E76:AP76"/>
    <mergeCell ref="AQ76:AY76"/>
    <mergeCell ref="AZ76:BI76"/>
    <mergeCell ref="A77:D77"/>
    <mergeCell ref="E77:AP77"/>
    <mergeCell ref="AQ77:AY77"/>
    <mergeCell ref="AZ77:BI77"/>
  </mergeCells>
  <pageMargins left="0.39" right="0.2" top="0.49" bottom="0.53" header="0.3" footer="0.3"/>
  <pageSetup paperSize="9" orientation="portrait" r:id="rId1"/>
  <rowBreaks count="4" manualBreakCount="4">
    <brk id="40" max="16383" man="1"/>
    <brk id="80" max="16383" man="1"/>
    <brk id="121" max="16383" man="1"/>
    <brk id="1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Cerere de Finantare</vt:lpstr>
      <vt:lpstr>Anexa 1</vt:lpstr>
      <vt:lpstr>Anexa 2</vt:lpstr>
      <vt:lpstr>Anexa 3</vt:lpstr>
      <vt:lpstr>'Anexa 2'!Print_Area</vt:lpstr>
      <vt:lpstr>'Anexa 3'!Print_Area</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Catalin.Ursanu@apdrp.ro</dc:creator>
  <cp:lastModifiedBy>A B</cp:lastModifiedBy>
  <cp:lastPrinted>2017-08-24T08:27:07Z</cp:lastPrinted>
  <dcterms:created xsi:type="dcterms:W3CDTF">2017-08-21T06:23:24Z</dcterms:created>
  <dcterms:modified xsi:type="dcterms:W3CDTF">2024-12-20T10:38:11Z</dcterms:modified>
</cp:coreProperties>
</file>